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ec9dfc69eb854553/2023/EVENTOS/IV Campeonato Nacional/"/>
    </mc:Choice>
  </mc:AlternateContent>
  <xr:revisionPtr revIDLastSave="4" documentId="13_ncr:1_{566B6451-1AA1-4CB3-AFE7-7B9C85D4D7E7}" xr6:coauthVersionLast="47" xr6:coauthVersionMax="47" xr10:uidLastSave="{C1A06179-4336-47ED-BF0F-C87E7A9CDEC5}"/>
  <bookViews>
    <workbookView xWindow="-108" yWindow="-108" windowWidth="23256" windowHeight="12456" activeTab="2" xr2:uid="{00000000-000D-0000-FFFF-FFFF00000000}"/>
  </bookViews>
  <sheets>
    <sheet name="RESUMEN" sheetId="4" r:id="rId1"/>
    <sheet name="COMBATE" sheetId="1" r:id="rId2"/>
    <sheet name="POOMSAE" sheetId="5" r:id="rId3"/>
    <sheet name="FREESTYLE" sheetId="6" r:id="rId4"/>
    <sheet name="BBDD" sheetId="2" state="hidden" r:id="rId5"/>
  </sheets>
  <definedNames>
    <definedName name="FREESTYLE">Table28[FREESTYLE]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5" l="1"/>
  <c r="H10" i="5" s="1"/>
  <c r="G11" i="5"/>
  <c r="H11" i="5" s="1"/>
  <c r="G12" i="5"/>
  <c r="H12" i="5" s="1"/>
  <c r="G13" i="5"/>
  <c r="H13" i="5" s="1"/>
  <c r="G14" i="5"/>
  <c r="H14" i="5" s="1"/>
  <c r="G15" i="5"/>
  <c r="H15" i="5" s="1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32" i="5"/>
  <c r="H32" i="5" s="1"/>
  <c r="G33" i="5"/>
  <c r="H33" i="5" s="1"/>
  <c r="G34" i="5"/>
  <c r="H34" i="5" s="1"/>
  <c r="G35" i="5"/>
  <c r="H35" i="5" s="1"/>
  <c r="G36" i="5"/>
  <c r="H36" i="5" s="1"/>
  <c r="G37" i="5"/>
  <c r="H37" i="5" s="1"/>
  <c r="G38" i="5"/>
  <c r="H38" i="5" s="1"/>
  <c r="G39" i="5"/>
  <c r="H39" i="5" s="1"/>
  <c r="G40" i="5"/>
  <c r="H40" i="5" s="1"/>
  <c r="G41" i="5"/>
  <c r="H41" i="5" s="1"/>
  <c r="G42" i="5"/>
  <c r="H42" i="5" s="1"/>
  <c r="G43" i="5"/>
  <c r="H43" i="5" s="1"/>
  <c r="G44" i="5"/>
  <c r="H44" i="5" s="1"/>
  <c r="G45" i="5"/>
  <c r="H45" i="5" s="1"/>
  <c r="G46" i="5"/>
  <c r="H46" i="5" s="1"/>
  <c r="G47" i="5"/>
  <c r="H47" i="5" s="1"/>
  <c r="G48" i="5"/>
  <c r="H48" i="5" s="1"/>
  <c r="G49" i="5"/>
  <c r="H49" i="5" s="1"/>
  <c r="G50" i="5"/>
  <c r="H50" i="5" s="1"/>
  <c r="G51" i="5"/>
  <c r="H51" i="5" s="1"/>
  <c r="G52" i="5"/>
  <c r="H52" i="5" s="1"/>
  <c r="G53" i="5"/>
  <c r="H53" i="5" s="1"/>
  <c r="G54" i="5"/>
  <c r="H54" i="5" s="1"/>
  <c r="G55" i="5"/>
  <c r="H55" i="5" s="1"/>
  <c r="G56" i="5"/>
  <c r="H56" i="5" s="1"/>
  <c r="G57" i="5"/>
  <c r="H57" i="5" s="1"/>
  <c r="G58" i="5"/>
  <c r="H58" i="5" s="1"/>
  <c r="G59" i="5"/>
  <c r="H59" i="5" s="1"/>
  <c r="G60" i="5"/>
  <c r="H60" i="5" s="1"/>
  <c r="G61" i="5"/>
  <c r="H61" i="5" s="1"/>
  <c r="G62" i="5"/>
  <c r="H62" i="5" s="1"/>
  <c r="G63" i="5"/>
  <c r="H63" i="5" s="1"/>
  <c r="G64" i="5"/>
  <c r="H64" i="5" s="1"/>
  <c r="G65" i="5"/>
  <c r="H65" i="5" s="1"/>
  <c r="G66" i="5"/>
  <c r="H66" i="5" s="1"/>
  <c r="G67" i="5"/>
  <c r="H67" i="5" s="1"/>
  <c r="G68" i="5"/>
  <c r="H68" i="5" s="1"/>
  <c r="G69" i="5"/>
  <c r="H69" i="5" s="1"/>
  <c r="G70" i="5"/>
  <c r="H70" i="5" s="1"/>
  <c r="G71" i="5"/>
  <c r="H71" i="5" s="1"/>
  <c r="G72" i="5"/>
  <c r="H72" i="5" s="1"/>
  <c r="G73" i="5"/>
  <c r="H73" i="5" s="1"/>
  <c r="G74" i="5"/>
  <c r="H74" i="5" s="1"/>
  <c r="G75" i="5"/>
  <c r="H75" i="5" s="1"/>
  <c r="G76" i="5"/>
  <c r="H76" i="5" s="1"/>
  <c r="G77" i="5"/>
  <c r="H77" i="5" s="1"/>
  <c r="G78" i="5"/>
  <c r="H78" i="5" s="1"/>
  <c r="G79" i="5"/>
  <c r="H79" i="5" s="1"/>
  <c r="G80" i="5"/>
  <c r="H80" i="5" s="1"/>
  <c r="G81" i="5"/>
  <c r="H81" i="5" s="1"/>
  <c r="G82" i="5"/>
  <c r="H82" i="5" s="1"/>
  <c r="G83" i="5"/>
  <c r="H83" i="5" s="1"/>
  <c r="G84" i="5"/>
  <c r="H84" i="5" s="1"/>
  <c r="G85" i="5"/>
  <c r="H85" i="5" s="1"/>
  <c r="G86" i="5"/>
  <c r="H86" i="5" s="1"/>
  <c r="G87" i="5"/>
  <c r="H87" i="5" s="1"/>
  <c r="G88" i="5"/>
  <c r="H88" i="5" s="1"/>
  <c r="G89" i="5"/>
  <c r="H89" i="5" s="1"/>
  <c r="G90" i="5"/>
  <c r="H90" i="5" s="1"/>
  <c r="G91" i="5"/>
  <c r="H91" i="5" s="1"/>
  <c r="G92" i="5"/>
  <c r="H92" i="5" s="1"/>
  <c r="G93" i="5"/>
  <c r="H93" i="5" s="1"/>
  <c r="G94" i="5"/>
  <c r="H94" i="5" s="1"/>
  <c r="G95" i="5"/>
  <c r="H95" i="5" s="1"/>
  <c r="G96" i="5"/>
  <c r="H96" i="5" s="1"/>
  <c r="G97" i="5"/>
  <c r="H97" i="5" s="1"/>
  <c r="G98" i="5"/>
  <c r="H98" i="5" s="1"/>
  <c r="G99" i="5"/>
  <c r="H99" i="5" s="1"/>
  <c r="G100" i="5"/>
  <c r="H100" i="5" s="1"/>
  <c r="G101" i="5"/>
  <c r="H101" i="5" s="1"/>
  <c r="G102" i="5"/>
  <c r="H102" i="5" s="1"/>
  <c r="G103" i="5"/>
  <c r="H103" i="5" s="1"/>
  <c r="G104" i="5"/>
  <c r="H104" i="5" s="1"/>
  <c r="G105" i="5"/>
  <c r="H105" i="5" s="1"/>
  <c r="G106" i="5"/>
  <c r="H106" i="5" s="1"/>
  <c r="G107" i="5"/>
  <c r="H107" i="5" s="1"/>
  <c r="G108" i="5"/>
  <c r="H108" i="5" s="1"/>
  <c r="G109" i="5"/>
  <c r="H109" i="5" s="1"/>
  <c r="G110" i="5"/>
  <c r="H110" i="5" s="1"/>
  <c r="G111" i="5"/>
  <c r="H111" i="5" s="1"/>
  <c r="G112" i="5"/>
  <c r="H112" i="5" s="1"/>
  <c r="G113" i="5"/>
  <c r="H113" i="5" s="1"/>
  <c r="G114" i="5"/>
  <c r="H114" i="5" s="1"/>
  <c r="G115" i="5"/>
  <c r="H115" i="5" s="1"/>
  <c r="G116" i="5"/>
  <c r="H116" i="5" s="1"/>
  <c r="G117" i="5"/>
  <c r="H117" i="5" s="1"/>
  <c r="G118" i="5"/>
  <c r="H118" i="5" s="1"/>
  <c r="G119" i="5"/>
  <c r="H119" i="5" s="1"/>
  <c r="G120" i="5"/>
  <c r="H120" i="5" s="1"/>
  <c r="G121" i="5"/>
  <c r="H121" i="5" s="1"/>
  <c r="G122" i="5"/>
  <c r="H122" i="5" s="1"/>
  <c r="G123" i="5"/>
  <c r="H123" i="5" s="1"/>
  <c r="G124" i="5"/>
  <c r="H124" i="5" s="1"/>
  <c r="G125" i="5"/>
  <c r="H125" i="5" s="1"/>
  <c r="G126" i="5"/>
  <c r="H126" i="5" s="1"/>
  <c r="G127" i="5"/>
  <c r="H127" i="5" s="1"/>
  <c r="G128" i="5"/>
  <c r="H128" i="5" s="1"/>
  <c r="G129" i="5"/>
  <c r="H129" i="5" s="1"/>
  <c r="G130" i="5"/>
  <c r="H130" i="5" s="1"/>
  <c r="G131" i="5"/>
  <c r="H131" i="5" s="1"/>
  <c r="G132" i="5"/>
  <c r="H132" i="5" s="1"/>
  <c r="G133" i="5"/>
  <c r="H133" i="5" s="1"/>
  <c r="G134" i="5"/>
  <c r="H134" i="5" s="1"/>
  <c r="G135" i="5"/>
  <c r="H135" i="5" s="1"/>
  <c r="G136" i="5"/>
  <c r="H136" i="5" s="1"/>
  <c r="G137" i="5"/>
  <c r="H137" i="5" s="1"/>
  <c r="G138" i="5"/>
  <c r="H138" i="5" s="1"/>
  <c r="G139" i="5"/>
  <c r="H139" i="5" s="1"/>
  <c r="G140" i="5"/>
  <c r="H140" i="5" s="1"/>
  <c r="G141" i="5"/>
  <c r="H141" i="5" s="1"/>
  <c r="G142" i="5"/>
  <c r="H142" i="5" s="1"/>
  <c r="G143" i="5"/>
  <c r="H143" i="5" s="1"/>
  <c r="G144" i="5"/>
  <c r="H144" i="5" s="1"/>
  <c r="G145" i="5"/>
  <c r="H145" i="5" s="1"/>
  <c r="G146" i="5"/>
  <c r="H146" i="5" s="1"/>
  <c r="G147" i="5"/>
  <c r="H147" i="5" s="1"/>
  <c r="G148" i="5"/>
  <c r="H148" i="5" s="1"/>
  <c r="G149" i="5"/>
  <c r="H149" i="5" s="1"/>
  <c r="G150" i="5"/>
  <c r="H150" i="5" s="1"/>
  <c r="G151" i="5"/>
  <c r="H151" i="5" s="1"/>
  <c r="G152" i="5"/>
  <c r="H152" i="5" s="1"/>
  <c r="G153" i="5"/>
  <c r="H153" i="5" s="1"/>
  <c r="G154" i="5"/>
  <c r="H154" i="5" s="1"/>
  <c r="G155" i="5"/>
  <c r="H155" i="5" s="1"/>
  <c r="G156" i="5"/>
  <c r="H156" i="5" s="1"/>
  <c r="G157" i="5"/>
  <c r="H157" i="5" s="1"/>
  <c r="G158" i="5"/>
  <c r="H158" i="5" s="1"/>
  <c r="G159" i="5"/>
  <c r="H159" i="5" s="1"/>
  <c r="G160" i="5"/>
  <c r="H160" i="5" s="1"/>
  <c r="G161" i="5"/>
  <c r="H161" i="5" s="1"/>
  <c r="G162" i="5"/>
  <c r="H162" i="5" s="1"/>
  <c r="G163" i="5"/>
  <c r="H163" i="5" s="1"/>
  <c r="G164" i="5"/>
  <c r="H164" i="5" s="1"/>
  <c r="G165" i="5"/>
  <c r="H165" i="5" s="1"/>
  <c r="G166" i="5"/>
  <c r="H166" i="5" s="1"/>
  <c r="G167" i="5"/>
  <c r="H167" i="5" s="1"/>
  <c r="G168" i="5"/>
  <c r="H168" i="5" s="1"/>
  <c r="G169" i="5"/>
  <c r="H169" i="5" s="1"/>
  <c r="G170" i="5"/>
  <c r="H170" i="5" s="1"/>
  <c r="G171" i="5"/>
  <c r="H171" i="5" s="1"/>
  <c r="G172" i="5"/>
  <c r="H172" i="5" s="1"/>
  <c r="G173" i="5"/>
  <c r="H173" i="5" s="1"/>
  <c r="G174" i="5"/>
  <c r="H174" i="5" s="1"/>
  <c r="G175" i="5"/>
  <c r="H175" i="5" s="1"/>
  <c r="G176" i="5"/>
  <c r="H176" i="5" s="1"/>
  <c r="G177" i="5"/>
  <c r="H177" i="5" s="1"/>
  <c r="G178" i="5"/>
  <c r="H178" i="5" s="1"/>
  <c r="G179" i="5"/>
  <c r="H179" i="5" s="1"/>
  <c r="G180" i="5"/>
  <c r="H180" i="5" s="1"/>
  <c r="G181" i="5"/>
  <c r="H181" i="5" s="1"/>
  <c r="G182" i="5"/>
  <c r="H182" i="5" s="1"/>
  <c r="G183" i="5"/>
  <c r="H183" i="5" s="1"/>
  <c r="G184" i="5"/>
  <c r="H184" i="5" s="1"/>
  <c r="G185" i="5"/>
  <c r="H185" i="5" s="1"/>
  <c r="G186" i="5"/>
  <c r="H186" i="5" s="1"/>
  <c r="G187" i="5"/>
  <c r="H187" i="5" s="1"/>
  <c r="G188" i="5"/>
  <c r="H188" i="5" s="1"/>
  <c r="G189" i="5"/>
  <c r="H189" i="5" s="1"/>
  <c r="G190" i="5"/>
  <c r="H190" i="5" s="1"/>
  <c r="G191" i="5"/>
  <c r="H191" i="5" s="1"/>
  <c r="G192" i="5"/>
  <c r="H192" i="5" s="1"/>
  <c r="G193" i="5"/>
  <c r="H193" i="5" s="1"/>
  <c r="G194" i="5"/>
  <c r="H194" i="5" s="1"/>
  <c r="G195" i="5"/>
  <c r="H195" i="5" s="1"/>
  <c r="G196" i="5"/>
  <c r="H196" i="5" s="1"/>
  <c r="G197" i="5"/>
  <c r="H197" i="5" s="1"/>
  <c r="G198" i="5"/>
  <c r="H198" i="5" s="1"/>
  <c r="G199" i="5"/>
  <c r="H199" i="5" s="1"/>
  <c r="G200" i="5"/>
  <c r="H200" i="5" s="1"/>
  <c r="G201" i="5"/>
  <c r="H201" i="5" s="1"/>
  <c r="G202" i="5"/>
  <c r="H202" i="5" s="1"/>
  <c r="G203" i="5"/>
  <c r="H203" i="5" s="1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35" i="4" l="1"/>
  <c r="H32" i="4"/>
  <c r="H29" i="4"/>
  <c r="E35" i="4"/>
  <c r="F35" i="4" l="1"/>
  <c r="E32" i="4"/>
  <c r="F32" i="4" s="1"/>
  <c r="E29" i="4"/>
  <c r="F29" i="4" s="1"/>
  <c r="I35" i="4"/>
  <c r="I32" i="4"/>
  <c r="I29" i="4"/>
  <c r="B32" i="4"/>
  <c r="C32" i="4" s="1"/>
  <c r="B29" i="4"/>
  <c r="K29" i="4" l="1"/>
  <c r="C29" i="4"/>
  <c r="K32" i="4" s="1"/>
  <c r="K203" i="6"/>
  <c r="G203" i="6"/>
  <c r="H203" i="6" s="1"/>
  <c r="F203" i="6"/>
  <c r="K202" i="6"/>
  <c r="G202" i="6"/>
  <c r="H202" i="6" s="1"/>
  <c r="F202" i="6"/>
  <c r="K201" i="6"/>
  <c r="G201" i="6"/>
  <c r="H201" i="6" s="1"/>
  <c r="F201" i="6"/>
  <c r="K200" i="6"/>
  <c r="G200" i="6"/>
  <c r="H200" i="6" s="1"/>
  <c r="F200" i="6"/>
  <c r="K199" i="6"/>
  <c r="G199" i="6"/>
  <c r="H199" i="6" s="1"/>
  <c r="F199" i="6"/>
  <c r="K198" i="6"/>
  <c r="G198" i="6"/>
  <c r="H198" i="6" s="1"/>
  <c r="F198" i="6"/>
  <c r="K197" i="6"/>
  <c r="G197" i="6"/>
  <c r="H197" i="6" s="1"/>
  <c r="F197" i="6"/>
  <c r="K196" i="6"/>
  <c r="G196" i="6"/>
  <c r="H196" i="6" s="1"/>
  <c r="F196" i="6"/>
  <c r="K195" i="6"/>
  <c r="G195" i="6"/>
  <c r="H195" i="6" s="1"/>
  <c r="F195" i="6"/>
  <c r="K194" i="6"/>
  <c r="G194" i="6"/>
  <c r="H194" i="6" s="1"/>
  <c r="F194" i="6"/>
  <c r="K193" i="6"/>
  <c r="G193" i="6"/>
  <c r="H193" i="6" s="1"/>
  <c r="F193" i="6"/>
  <c r="K192" i="6"/>
  <c r="G192" i="6"/>
  <c r="H192" i="6" s="1"/>
  <c r="F192" i="6"/>
  <c r="K191" i="6"/>
  <c r="G191" i="6"/>
  <c r="H191" i="6" s="1"/>
  <c r="F191" i="6"/>
  <c r="K190" i="6"/>
  <c r="G190" i="6"/>
  <c r="H190" i="6" s="1"/>
  <c r="F190" i="6"/>
  <c r="K189" i="6"/>
  <c r="G189" i="6"/>
  <c r="H189" i="6" s="1"/>
  <c r="F189" i="6"/>
  <c r="K188" i="6"/>
  <c r="G188" i="6"/>
  <c r="H188" i="6" s="1"/>
  <c r="F188" i="6"/>
  <c r="K187" i="6"/>
  <c r="G187" i="6"/>
  <c r="H187" i="6" s="1"/>
  <c r="F187" i="6"/>
  <c r="K186" i="6"/>
  <c r="G186" i="6"/>
  <c r="H186" i="6" s="1"/>
  <c r="F186" i="6"/>
  <c r="K185" i="6"/>
  <c r="G185" i="6"/>
  <c r="H185" i="6" s="1"/>
  <c r="F185" i="6"/>
  <c r="K184" i="6"/>
  <c r="G184" i="6"/>
  <c r="H184" i="6" s="1"/>
  <c r="F184" i="6"/>
  <c r="K183" i="6"/>
  <c r="G183" i="6"/>
  <c r="H183" i="6" s="1"/>
  <c r="F183" i="6"/>
  <c r="K182" i="6"/>
  <c r="G182" i="6"/>
  <c r="H182" i="6" s="1"/>
  <c r="F182" i="6"/>
  <c r="K181" i="6"/>
  <c r="G181" i="6"/>
  <c r="H181" i="6" s="1"/>
  <c r="F181" i="6"/>
  <c r="K180" i="6"/>
  <c r="G180" i="6"/>
  <c r="H180" i="6" s="1"/>
  <c r="F180" i="6"/>
  <c r="K179" i="6"/>
  <c r="G179" i="6"/>
  <c r="H179" i="6" s="1"/>
  <c r="F179" i="6"/>
  <c r="K178" i="6"/>
  <c r="G178" i="6"/>
  <c r="H178" i="6" s="1"/>
  <c r="F178" i="6"/>
  <c r="K177" i="6"/>
  <c r="G177" i="6"/>
  <c r="H177" i="6" s="1"/>
  <c r="F177" i="6"/>
  <c r="K176" i="6"/>
  <c r="G176" i="6"/>
  <c r="H176" i="6" s="1"/>
  <c r="F176" i="6"/>
  <c r="K175" i="6"/>
  <c r="G175" i="6"/>
  <c r="H175" i="6" s="1"/>
  <c r="F175" i="6"/>
  <c r="K174" i="6"/>
  <c r="G174" i="6"/>
  <c r="H174" i="6" s="1"/>
  <c r="F174" i="6"/>
  <c r="K173" i="6"/>
  <c r="G173" i="6"/>
  <c r="H173" i="6" s="1"/>
  <c r="F173" i="6"/>
  <c r="K172" i="6"/>
  <c r="G172" i="6"/>
  <c r="H172" i="6" s="1"/>
  <c r="F172" i="6"/>
  <c r="K171" i="6"/>
  <c r="G171" i="6"/>
  <c r="H171" i="6" s="1"/>
  <c r="F171" i="6"/>
  <c r="K170" i="6"/>
  <c r="G170" i="6"/>
  <c r="H170" i="6" s="1"/>
  <c r="F170" i="6"/>
  <c r="K169" i="6"/>
  <c r="G169" i="6"/>
  <c r="H169" i="6" s="1"/>
  <c r="F169" i="6"/>
  <c r="K168" i="6"/>
  <c r="G168" i="6"/>
  <c r="H168" i="6" s="1"/>
  <c r="F168" i="6"/>
  <c r="K167" i="6"/>
  <c r="G167" i="6"/>
  <c r="H167" i="6" s="1"/>
  <c r="F167" i="6"/>
  <c r="K166" i="6"/>
  <c r="G166" i="6"/>
  <c r="H166" i="6" s="1"/>
  <c r="F166" i="6"/>
  <c r="K165" i="6"/>
  <c r="G165" i="6"/>
  <c r="H165" i="6" s="1"/>
  <c r="F165" i="6"/>
  <c r="K164" i="6"/>
  <c r="G164" i="6"/>
  <c r="H164" i="6" s="1"/>
  <c r="F164" i="6"/>
  <c r="K163" i="6"/>
  <c r="G163" i="6"/>
  <c r="H163" i="6" s="1"/>
  <c r="F163" i="6"/>
  <c r="K162" i="6"/>
  <c r="G162" i="6"/>
  <c r="H162" i="6" s="1"/>
  <c r="F162" i="6"/>
  <c r="K161" i="6"/>
  <c r="G161" i="6"/>
  <c r="H161" i="6" s="1"/>
  <c r="F161" i="6"/>
  <c r="K160" i="6"/>
  <c r="G160" i="6"/>
  <c r="H160" i="6" s="1"/>
  <c r="F160" i="6"/>
  <c r="K159" i="6"/>
  <c r="G159" i="6"/>
  <c r="H159" i="6" s="1"/>
  <c r="F159" i="6"/>
  <c r="K158" i="6"/>
  <c r="G158" i="6"/>
  <c r="H158" i="6" s="1"/>
  <c r="F158" i="6"/>
  <c r="K157" i="6"/>
  <c r="G157" i="6"/>
  <c r="H157" i="6" s="1"/>
  <c r="F157" i="6"/>
  <c r="K156" i="6"/>
  <c r="G156" i="6"/>
  <c r="H156" i="6" s="1"/>
  <c r="F156" i="6"/>
  <c r="K155" i="6"/>
  <c r="G155" i="6"/>
  <c r="H155" i="6" s="1"/>
  <c r="F155" i="6"/>
  <c r="K154" i="6"/>
  <c r="G154" i="6"/>
  <c r="H154" i="6" s="1"/>
  <c r="F154" i="6"/>
  <c r="K153" i="6"/>
  <c r="G153" i="6"/>
  <c r="H153" i="6" s="1"/>
  <c r="F153" i="6"/>
  <c r="K152" i="6"/>
  <c r="G152" i="6"/>
  <c r="H152" i="6" s="1"/>
  <c r="F152" i="6"/>
  <c r="K151" i="6"/>
  <c r="G151" i="6"/>
  <c r="H151" i="6" s="1"/>
  <c r="F151" i="6"/>
  <c r="K150" i="6"/>
  <c r="G150" i="6"/>
  <c r="H150" i="6" s="1"/>
  <c r="F150" i="6"/>
  <c r="K149" i="6"/>
  <c r="G149" i="6"/>
  <c r="H149" i="6" s="1"/>
  <c r="F149" i="6"/>
  <c r="K148" i="6"/>
  <c r="G148" i="6"/>
  <c r="H148" i="6" s="1"/>
  <c r="F148" i="6"/>
  <c r="K147" i="6"/>
  <c r="G147" i="6"/>
  <c r="H147" i="6" s="1"/>
  <c r="F147" i="6"/>
  <c r="K146" i="6"/>
  <c r="G146" i="6"/>
  <c r="H146" i="6" s="1"/>
  <c r="F146" i="6"/>
  <c r="K145" i="6"/>
  <c r="G145" i="6"/>
  <c r="H145" i="6" s="1"/>
  <c r="F145" i="6"/>
  <c r="K144" i="6"/>
  <c r="G144" i="6"/>
  <c r="H144" i="6" s="1"/>
  <c r="F144" i="6"/>
  <c r="K143" i="6"/>
  <c r="G143" i="6"/>
  <c r="H143" i="6" s="1"/>
  <c r="F143" i="6"/>
  <c r="K142" i="6"/>
  <c r="G142" i="6"/>
  <c r="H142" i="6" s="1"/>
  <c r="F142" i="6"/>
  <c r="K141" i="6"/>
  <c r="G141" i="6"/>
  <c r="H141" i="6" s="1"/>
  <c r="F141" i="6"/>
  <c r="K140" i="6"/>
  <c r="G140" i="6"/>
  <c r="H140" i="6" s="1"/>
  <c r="F140" i="6"/>
  <c r="K139" i="6"/>
  <c r="G139" i="6"/>
  <c r="H139" i="6" s="1"/>
  <c r="F139" i="6"/>
  <c r="K138" i="6"/>
  <c r="G138" i="6"/>
  <c r="H138" i="6" s="1"/>
  <c r="F138" i="6"/>
  <c r="K137" i="6"/>
  <c r="G137" i="6"/>
  <c r="H137" i="6" s="1"/>
  <c r="F137" i="6"/>
  <c r="K136" i="6"/>
  <c r="G136" i="6"/>
  <c r="H136" i="6" s="1"/>
  <c r="F136" i="6"/>
  <c r="K135" i="6"/>
  <c r="G135" i="6"/>
  <c r="H135" i="6" s="1"/>
  <c r="F135" i="6"/>
  <c r="K134" i="6"/>
  <c r="G134" i="6"/>
  <c r="H134" i="6" s="1"/>
  <c r="F134" i="6"/>
  <c r="K133" i="6"/>
  <c r="G133" i="6"/>
  <c r="H133" i="6" s="1"/>
  <c r="F133" i="6"/>
  <c r="K132" i="6"/>
  <c r="G132" i="6"/>
  <c r="H132" i="6" s="1"/>
  <c r="F132" i="6"/>
  <c r="K131" i="6"/>
  <c r="G131" i="6"/>
  <c r="H131" i="6" s="1"/>
  <c r="F131" i="6"/>
  <c r="K130" i="6"/>
  <c r="G130" i="6"/>
  <c r="H130" i="6" s="1"/>
  <c r="F130" i="6"/>
  <c r="K129" i="6"/>
  <c r="G129" i="6"/>
  <c r="H129" i="6" s="1"/>
  <c r="F129" i="6"/>
  <c r="K128" i="6"/>
  <c r="G128" i="6"/>
  <c r="H128" i="6" s="1"/>
  <c r="F128" i="6"/>
  <c r="K127" i="6"/>
  <c r="G127" i="6"/>
  <c r="H127" i="6" s="1"/>
  <c r="F127" i="6"/>
  <c r="K126" i="6"/>
  <c r="G126" i="6"/>
  <c r="H126" i="6" s="1"/>
  <c r="F126" i="6"/>
  <c r="K125" i="6"/>
  <c r="G125" i="6"/>
  <c r="H125" i="6" s="1"/>
  <c r="F125" i="6"/>
  <c r="K124" i="6"/>
  <c r="G124" i="6"/>
  <c r="H124" i="6" s="1"/>
  <c r="F124" i="6"/>
  <c r="K123" i="6"/>
  <c r="G123" i="6"/>
  <c r="H123" i="6" s="1"/>
  <c r="F123" i="6"/>
  <c r="K122" i="6"/>
  <c r="G122" i="6"/>
  <c r="H122" i="6" s="1"/>
  <c r="F122" i="6"/>
  <c r="K121" i="6"/>
  <c r="G121" i="6"/>
  <c r="H121" i="6" s="1"/>
  <c r="F121" i="6"/>
  <c r="K120" i="6"/>
  <c r="G120" i="6"/>
  <c r="H120" i="6" s="1"/>
  <c r="F120" i="6"/>
  <c r="K119" i="6"/>
  <c r="G119" i="6"/>
  <c r="H119" i="6" s="1"/>
  <c r="F119" i="6"/>
  <c r="K118" i="6"/>
  <c r="G118" i="6"/>
  <c r="H118" i="6" s="1"/>
  <c r="F118" i="6"/>
  <c r="K117" i="6"/>
  <c r="G117" i="6"/>
  <c r="H117" i="6" s="1"/>
  <c r="F117" i="6"/>
  <c r="K116" i="6"/>
  <c r="G116" i="6"/>
  <c r="H116" i="6" s="1"/>
  <c r="F116" i="6"/>
  <c r="K115" i="6"/>
  <c r="G115" i="6"/>
  <c r="H115" i="6" s="1"/>
  <c r="F115" i="6"/>
  <c r="K114" i="6"/>
  <c r="G114" i="6"/>
  <c r="H114" i="6" s="1"/>
  <c r="F114" i="6"/>
  <c r="K113" i="6"/>
  <c r="G113" i="6"/>
  <c r="H113" i="6" s="1"/>
  <c r="F113" i="6"/>
  <c r="K112" i="6"/>
  <c r="G112" i="6"/>
  <c r="H112" i="6" s="1"/>
  <c r="F112" i="6"/>
  <c r="K111" i="6"/>
  <c r="G111" i="6"/>
  <c r="H111" i="6" s="1"/>
  <c r="F111" i="6"/>
  <c r="K110" i="6"/>
  <c r="G110" i="6"/>
  <c r="H110" i="6" s="1"/>
  <c r="F110" i="6"/>
  <c r="K109" i="6"/>
  <c r="G109" i="6"/>
  <c r="H109" i="6" s="1"/>
  <c r="F109" i="6"/>
  <c r="K108" i="6"/>
  <c r="G108" i="6"/>
  <c r="H108" i="6" s="1"/>
  <c r="F108" i="6"/>
  <c r="K107" i="6"/>
  <c r="G107" i="6"/>
  <c r="H107" i="6" s="1"/>
  <c r="F107" i="6"/>
  <c r="K106" i="6"/>
  <c r="G106" i="6"/>
  <c r="H106" i="6" s="1"/>
  <c r="F106" i="6"/>
  <c r="K105" i="6"/>
  <c r="G105" i="6"/>
  <c r="H105" i="6" s="1"/>
  <c r="F105" i="6"/>
  <c r="K104" i="6"/>
  <c r="G104" i="6"/>
  <c r="H104" i="6" s="1"/>
  <c r="F104" i="6"/>
  <c r="K103" i="6"/>
  <c r="G103" i="6"/>
  <c r="H103" i="6" s="1"/>
  <c r="F103" i="6"/>
  <c r="K102" i="6"/>
  <c r="G102" i="6"/>
  <c r="H102" i="6" s="1"/>
  <c r="F102" i="6"/>
  <c r="K101" i="6"/>
  <c r="G101" i="6"/>
  <c r="H101" i="6" s="1"/>
  <c r="F101" i="6"/>
  <c r="K100" i="6"/>
  <c r="G100" i="6"/>
  <c r="H100" i="6" s="1"/>
  <c r="F100" i="6"/>
  <c r="K99" i="6"/>
  <c r="G99" i="6"/>
  <c r="H99" i="6" s="1"/>
  <c r="F99" i="6"/>
  <c r="K98" i="6"/>
  <c r="G98" i="6"/>
  <c r="H98" i="6" s="1"/>
  <c r="F98" i="6"/>
  <c r="K97" i="6"/>
  <c r="G97" i="6"/>
  <c r="H97" i="6" s="1"/>
  <c r="F97" i="6"/>
  <c r="K96" i="6"/>
  <c r="G96" i="6"/>
  <c r="H96" i="6" s="1"/>
  <c r="F96" i="6"/>
  <c r="K95" i="6"/>
  <c r="G95" i="6"/>
  <c r="H95" i="6" s="1"/>
  <c r="F95" i="6"/>
  <c r="K94" i="6"/>
  <c r="G94" i="6"/>
  <c r="H94" i="6" s="1"/>
  <c r="F94" i="6"/>
  <c r="K93" i="6"/>
  <c r="G93" i="6"/>
  <c r="H93" i="6" s="1"/>
  <c r="F93" i="6"/>
  <c r="K92" i="6"/>
  <c r="G92" i="6"/>
  <c r="H92" i="6" s="1"/>
  <c r="F92" i="6"/>
  <c r="K91" i="6"/>
  <c r="G91" i="6"/>
  <c r="H91" i="6" s="1"/>
  <c r="F91" i="6"/>
  <c r="K90" i="6"/>
  <c r="G90" i="6"/>
  <c r="H90" i="6" s="1"/>
  <c r="F90" i="6"/>
  <c r="K89" i="6"/>
  <c r="G89" i="6"/>
  <c r="H89" i="6" s="1"/>
  <c r="F89" i="6"/>
  <c r="K88" i="6"/>
  <c r="G88" i="6"/>
  <c r="H88" i="6" s="1"/>
  <c r="F88" i="6"/>
  <c r="K87" i="6"/>
  <c r="G87" i="6"/>
  <c r="H87" i="6" s="1"/>
  <c r="F87" i="6"/>
  <c r="K86" i="6"/>
  <c r="G86" i="6"/>
  <c r="H86" i="6" s="1"/>
  <c r="F86" i="6"/>
  <c r="K85" i="6"/>
  <c r="G85" i="6"/>
  <c r="H85" i="6" s="1"/>
  <c r="F85" i="6"/>
  <c r="K84" i="6"/>
  <c r="G84" i="6"/>
  <c r="H84" i="6" s="1"/>
  <c r="F84" i="6"/>
  <c r="K83" i="6"/>
  <c r="G83" i="6"/>
  <c r="H83" i="6" s="1"/>
  <c r="F83" i="6"/>
  <c r="K82" i="6"/>
  <c r="G82" i="6"/>
  <c r="H82" i="6" s="1"/>
  <c r="F82" i="6"/>
  <c r="K81" i="6"/>
  <c r="G81" i="6"/>
  <c r="H81" i="6" s="1"/>
  <c r="F81" i="6"/>
  <c r="K80" i="6"/>
  <c r="G80" i="6"/>
  <c r="H80" i="6" s="1"/>
  <c r="F80" i="6"/>
  <c r="K79" i="6"/>
  <c r="G79" i="6"/>
  <c r="H79" i="6" s="1"/>
  <c r="F79" i="6"/>
  <c r="K78" i="6"/>
  <c r="G78" i="6"/>
  <c r="H78" i="6" s="1"/>
  <c r="F78" i="6"/>
  <c r="K77" i="6"/>
  <c r="G77" i="6"/>
  <c r="H77" i="6" s="1"/>
  <c r="F77" i="6"/>
  <c r="K76" i="6"/>
  <c r="G76" i="6"/>
  <c r="H76" i="6" s="1"/>
  <c r="F76" i="6"/>
  <c r="K75" i="6"/>
  <c r="G75" i="6"/>
  <c r="H75" i="6" s="1"/>
  <c r="F75" i="6"/>
  <c r="K74" i="6"/>
  <c r="G74" i="6"/>
  <c r="H74" i="6" s="1"/>
  <c r="F74" i="6"/>
  <c r="K73" i="6"/>
  <c r="G73" i="6"/>
  <c r="H73" i="6" s="1"/>
  <c r="F73" i="6"/>
  <c r="K72" i="6"/>
  <c r="G72" i="6"/>
  <c r="H72" i="6" s="1"/>
  <c r="F72" i="6"/>
  <c r="K71" i="6"/>
  <c r="G71" i="6"/>
  <c r="H71" i="6" s="1"/>
  <c r="F71" i="6"/>
  <c r="K70" i="6"/>
  <c r="G70" i="6"/>
  <c r="H70" i="6" s="1"/>
  <c r="F70" i="6"/>
  <c r="K69" i="6"/>
  <c r="G69" i="6"/>
  <c r="H69" i="6" s="1"/>
  <c r="F69" i="6"/>
  <c r="K68" i="6"/>
  <c r="G68" i="6"/>
  <c r="H68" i="6" s="1"/>
  <c r="F68" i="6"/>
  <c r="K67" i="6"/>
  <c r="G67" i="6"/>
  <c r="H67" i="6" s="1"/>
  <c r="F67" i="6"/>
  <c r="K66" i="6"/>
  <c r="G66" i="6"/>
  <c r="H66" i="6" s="1"/>
  <c r="F66" i="6"/>
  <c r="K65" i="6"/>
  <c r="G65" i="6"/>
  <c r="H65" i="6" s="1"/>
  <c r="F65" i="6"/>
  <c r="K64" i="6"/>
  <c r="G64" i="6"/>
  <c r="H64" i="6" s="1"/>
  <c r="F64" i="6"/>
  <c r="K63" i="6"/>
  <c r="G63" i="6"/>
  <c r="H63" i="6" s="1"/>
  <c r="F63" i="6"/>
  <c r="K62" i="6"/>
  <c r="G62" i="6"/>
  <c r="H62" i="6" s="1"/>
  <c r="F62" i="6"/>
  <c r="K61" i="6"/>
  <c r="G61" i="6"/>
  <c r="H61" i="6" s="1"/>
  <c r="F61" i="6"/>
  <c r="K60" i="6"/>
  <c r="G60" i="6"/>
  <c r="H60" i="6" s="1"/>
  <c r="F60" i="6"/>
  <c r="K59" i="6"/>
  <c r="G59" i="6"/>
  <c r="H59" i="6" s="1"/>
  <c r="F59" i="6"/>
  <c r="K58" i="6"/>
  <c r="G58" i="6"/>
  <c r="H58" i="6" s="1"/>
  <c r="F58" i="6"/>
  <c r="K57" i="6"/>
  <c r="G57" i="6"/>
  <c r="H57" i="6" s="1"/>
  <c r="F57" i="6"/>
  <c r="K56" i="6"/>
  <c r="G56" i="6"/>
  <c r="H56" i="6" s="1"/>
  <c r="F56" i="6"/>
  <c r="K55" i="6"/>
  <c r="G55" i="6"/>
  <c r="H55" i="6" s="1"/>
  <c r="F55" i="6"/>
  <c r="K54" i="6"/>
  <c r="G54" i="6"/>
  <c r="H54" i="6" s="1"/>
  <c r="F54" i="6"/>
  <c r="K53" i="6"/>
  <c r="G53" i="6"/>
  <c r="H53" i="6" s="1"/>
  <c r="F53" i="6"/>
  <c r="K52" i="6"/>
  <c r="G52" i="6"/>
  <c r="H52" i="6" s="1"/>
  <c r="F52" i="6"/>
  <c r="K51" i="6"/>
  <c r="G51" i="6"/>
  <c r="H51" i="6" s="1"/>
  <c r="F51" i="6"/>
  <c r="K50" i="6"/>
  <c r="G50" i="6"/>
  <c r="H50" i="6" s="1"/>
  <c r="F50" i="6"/>
  <c r="K49" i="6"/>
  <c r="G49" i="6"/>
  <c r="H49" i="6" s="1"/>
  <c r="F49" i="6"/>
  <c r="K48" i="6"/>
  <c r="G48" i="6"/>
  <c r="H48" i="6" s="1"/>
  <c r="F48" i="6"/>
  <c r="K47" i="6"/>
  <c r="G47" i="6"/>
  <c r="H47" i="6" s="1"/>
  <c r="F47" i="6"/>
  <c r="K46" i="6"/>
  <c r="G46" i="6"/>
  <c r="H46" i="6" s="1"/>
  <c r="F46" i="6"/>
  <c r="K45" i="6"/>
  <c r="G45" i="6"/>
  <c r="H45" i="6" s="1"/>
  <c r="F45" i="6"/>
  <c r="K44" i="6"/>
  <c r="G44" i="6"/>
  <c r="H44" i="6" s="1"/>
  <c r="F44" i="6"/>
  <c r="K43" i="6"/>
  <c r="G43" i="6"/>
  <c r="H43" i="6" s="1"/>
  <c r="F43" i="6"/>
  <c r="K42" i="6"/>
  <c r="G42" i="6"/>
  <c r="H42" i="6" s="1"/>
  <c r="F42" i="6"/>
  <c r="K41" i="6"/>
  <c r="G41" i="6"/>
  <c r="H41" i="6" s="1"/>
  <c r="F41" i="6"/>
  <c r="K40" i="6"/>
  <c r="G40" i="6"/>
  <c r="H40" i="6" s="1"/>
  <c r="F40" i="6"/>
  <c r="K39" i="6"/>
  <c r="G39" i="6"/>
  <c r="H39" i="6" s="1"/>
  <c r="F39" i="6"/>
  <c r="K38" i="6"/>
  <c r="G38" i="6"/>
  <c r="H38" i="6" s="1"/>
  <c r="F38" i="6"/>
  <c r="K37" i="6"/>
  <c r="G37" i="6"/>
  <c r="H37" i="6" s="1"/>
  <c r="F37" i="6"/>
  <c r="K36" i="6"/>
  <c r="G36" i="6"/>
  <c r="H36" i="6" s="1"/>
  <c r="F36" i="6"/>
  <c r="K35" i="6"/>
  <c r="G35" i="6"/>
  <c r="H35" i="6" s="1"/>
  <c r="F35" i="6"/>
  <c r="K34" i="6"/>
  <c r="G34" i="6"/>
  <c r="H34" i="6" s="1"/>
  <c r="F34" i="6"/>
  <c r="K33" i="6"/>
  <c r="G33" i="6"/>
  <c r="H33" i="6" s="1"/>
  <c r="F33" i="6"/>
  <c r="K32" i="6"/>
  <c r="G32" i="6"/>
  <c r="H32" i="6" s="1"/>
  <c r="F32" i="6"/>
  <c r="K31" i="6"/>
  <c r="G31" i="6"/>
  <c r="H31" i="6" s="1"/>
  <c r="F31" i="6"/>
  <c r="K30" i="6"/>
  <c r="G30" i="6"/>
  <c r="H30" i="6" s="1"/>
  <c r="F30" i="6"/>
  <c r="K29" i="6"/>
  <c r="G29" i="6"/>
  <c r="H29" i="6" s="1"/>
  <c r="F29" i="6"/>
  <c r="K28" i="6"/>
  <c r="G28" i="6"/>
  <c r="H28" i="6" s="1"/>
  <c r="F28" i="6"/>
  <c r="K27" i="6"/>
  <c r="G27" i="6"/>
  <c r="H27" i="6" s="1"/>
  <c r="F27" i="6"/>
  <c r="K26" i="6"/>
  <c r="G26" i="6"/>
  <c r="H26" i="6" s="1"/>
  <c r="F26" i="6"/>
  <c r="K25" i="6"/>
  <c r="G25" i="6"/>
  <c r="H25" i="6" s="1"/>
  <c r="F25" i="6"/>
  <c r="K24" i="6"/>
  <c r="G24" i="6"/>
  <c r="H24" i="6" s="1"/>
  <c r="F24" i="6"/>
  <c r="K23" i="6"/>
  <c r="G23" i="6"/>
  <c r="H23" i="6" s="1"/>
  <c r="F23" i="6"/>
  <c r="K22" i="6"/>
  <c r="G22" i="6"/>
  <c r="H22" i="6" s="1"/>
  <c r="F22" i="6"/>
  <c r="K21" i="6"/>
  <c r="G21" i="6"/>
  <c r="H21" i="6" s="1"/>
  <c r="F21" i="6"/>
  <c r="K20" i="6"/>
  <c r="G20" i="6"/>
  <c r="H20" i="6" s="1"/>
  <c r="F20" i="6"/>
  <c r="K19" i="6"/>
  <c r="G19" i="6"/>
  <c r="H19" i="6" s="1"/>
  <c r="F19" i="6"/>
  <c r="K18" i="6"/>
  <c r="G18" i="6"/>
  <c r="H18" i="6" s="1"/>
  <c r="F18" i="6"/>
  <c r="K17" i="6"/>
  <c r="G17" i="6"/>
  <c r="H17" i="6" s="1"/>
  <c r="F17" i="6"/>
  <c r="K16" i="6"/>
  <c r="G16" i="6"/>
  <c r="H16" i="6" s="1"/>
  <c r="F16" i="6"/>
  <c r="K15" i="6"/>
  <c r="G15" i="6"/>
  <c r="H15" i="6" s="1"/>
  <c r="F15" i="6"/>
  <c r="K14" i="6"/>
  <c r="G14" i="6"/>
  <c r="H14" i="6" s="1"/>
  <c r="F14" i="6"/>
  <c r="K13" i="6"/>
  <c r="G13" i="6"/>
  <c r="H13" i="6" s="1"/>
  <c r="F13" i="6"/>
  <c r="K12" i="6"/>
  <c r="G12" i="6"/>
  <c r="H12" i="6" s="1"/>
  <c r="F12" i="6"/>
  <c r="K11" i="6"/>
  <c r="G11" i="6"/>
  <c r="H11" i="6" s="1"/>
  <c r="F11" i="6"/>
  <c r="K10" i="6"/>
  <c r="K204" i="6" s="1"/>
  <c r="G10" i="6"/>
  <c r="H10" i="6" s="1"/>
  <c r="F10" i="6"/>
  <c r="C7" i="6"/>
  <c r="K203" i="5"/>
  <c r="K202" i="5"/>
  <c r="K201" i="5"/>
  <c r="K200" i="5"/>
  <c r="K199" i="5"/>
  <c r="K198" i="5"/>
  <c r="K197" i="5"/>
  <c r="K196" i="5"/>
  <c r="K195" i="5"/>
  <c r="K194" i="5"/>
  <c r="K193" i="5"/>
  <c r="K192" i="5"/>
  <c r="K191" i="5"/>
  <c r="K190" i="5"/>
  <c r="K189" i="5"/>
  <c r="K188" i="5"/>
  <c r="K187" i="5"/>
  <c r="K186" i="5"/>
  <c r="K185" i="5"/>
  <c r="K184" i="5"/>
  <c r="K183" i="5"/>
  <c r="K182" i="5"/>
  <c r="K181" i="5"/>
  <c r="K180" i="5"/>
  <c r="K179" i="5"/>
  <c r="K178" i="5"/>
  <c r="K177" i="5"/>
  <c r="K176" i="5"/>
  <c r="K175" i="5"/>
  <c r="K174" i="5"/>
  <c r="K173" i="5"/>
  <c r="K172" i="5"/>
  <c r="K171" i="5"/>
  <c r="K170" i="5"/>
  <c r="K169" i="5"/>
  <c r="K168" i="5"/>
  <c r="K167" i="5"/>
  <c r="K166" i="5"/>
  <c r="K165" i="5"/>
  <c r="K164" i="5"/>
  <c r="K163" i="5"/>
  <c r="K162" i="5"/>
  <c r="K161" i="5"/>
  <c r="K160" i="5"/>
  <c r="K159" i="5"/>
  <c r="K158" i="5"/>
  <c r="K157" i="5"/>
  <c r="K156" i="5"/>
  <c r="K155" i="5"/>
  <c r="K154" i="5"/>
  <c r="K153" i="5"/>
  <c r="K152" i="5"/>
  <c r="K151" i="5"/>
  <c r="K150" i="5"/>
  <c r="K149" i="5"/>
  <c r="K148" i="5"/>
  <c r="K147" i="5"/>
  <c r="K146" i="5"/>
  <c r="K145" i="5"/>
  <c r="K144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204" i="5" s="1"/>
  <c r="C7" i="5"/>
  <c r="K10" i="1" l="1"/>
  <c r="K204" i="1" s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C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Ronny López Mora</author>
  </authors>
  <commentList>
    <comment ref="M8" authorId="0" shapeId="0" xr:uid="{385BD78E-E0B6-498E-8726-ECB4762A209D}">
      <text>
        <r>
          <rPr>
            <b/>
            <sz val="9"/>
            <color indexed="81"/>
            <rFont val="Tahoma"/>
            <family val="2"/>
          </rPr>
          <t>Ingrese el nombre de la Academia / Asociación.</t>
        </r>
      </text>
    </comment>
    <comment ref="M10" authorId="0" shapeId="0" xr:uid="{E2390CFC-3CE1-4394-848A-81C08A0AC1C7}">
      <text>
        <r>
          <rPr>
            <b/>
            <sz val="9"/>
            <color indexed="81"/>
            <rFont val="Tahoma"/>
            <family val="2"/>
          </rPr>
          <t>Ingrese el nombre de los entrenadores y asistentes.</t>
        </r>
      </text>
    </comment>
    <comment ref="B20" authorId="0" shapeId="0" xr:uid="{4D126828-B7BE-4371-A96E-DCEEAB64708F}">
      <text>
        <r>
          <rPr>
            <b/>
            <sz val="9"/>
            <color indexed="81"/>
            <rFont val="Tahoma"/>
            <charset val="1"/>
          </rPr>
          <t>Haga Clic al botón para hacer las inscripciones de sus atletas</t>
        </r>
      </text>
    </comment>
  </commentList>
</comments>
</file>

<file path=xl/sharedStrings.xml><?xml version="1.0" encoding="utf-8"?>
<sst xmlns="http://schemas.openxmlformats.org/spreadsheetml/2006/main" count="2570" uniqueCount="162">
  <si>
    <t>CINTURON</t>
  </si>
  <si>
    <t>BLANCO</t>
  </si>
  <si>
    <t>AMARILLO</t>
  </si>
  <si>
    <t>VERDE</t>
  </si>
  <si>
    <t>AZUL</t>
  </si>
  <si>
    <t xml:space="preserve">ROJO </t>
  </si>
  <si>
    <t>NEGRO</t>
  </si>
  <si>
    <t>#</t>
  </si>
  <si>
    <t>DIVISION</t>
  </si>
  <si>
    <t>TBCADETE</t>
  </si>
  <si>
    <t>TBJUNIOR</t>
  </si>
  <si>
    <t>SEXO</t>
  </si>
  <si>
    <t>M</t>
  </si>
  <si>
    <t>Poomsae Tradicional Femenino</t>
  </si>
  <si>
    <t>Poomsae Tradicional Masculino</t>
  </si>
  <si>
    <t>Poomsae Tradicional Pair</t>
  </si>
  <si>
    <t>Poomsae Tradicional Equipo Femenino</t>
  </si>
  <si>
    <t>Poomsae Tradicional Equipo Masculino</t>
  </si>
  <si>
    <t>Frestyle Poomsae Individual Femenino</t>
  </si>
  <si>
    <t>Frestyle Poomsae Individual Masculino</t>
  </si>
  <si>
    <t>Frestyle Poomsae Pair</t>
  </si>
  <si>
    <t>Frestyle Poomsae Equipo Mixto</t>
  </si>
  <si>
    <t>UNDER 30</t>
  </si>
  <si>
    <t>UNDER 40</t>
  </si>
  <si>
    <t>TBINFANTIL</t>
  </si>
  <si>
    <t>Sexo</t>
  </si>
  <si>
    <t>F</t>
  </si>
  <si>
    <t>AÑO NACIMIENTO</t>
  </si>
  <si>
    <t>Pareja(F y M)</t>
  </si>
  <si>
    <t>NOMBRE DEL ATLETA</t>
  </si>
  <si>
    <t>ACADEMIA / ASOCIACIÓN:</t>
  </si>
  <si>
    <t>FEDERACIÓN COSTARRICENSE DE TAEKWONDO</t>
  </si>
  <si>
    <t>AÑOPESO</t>
  </si>
  <si>
    <t>(Seleccione...)</t>
  </si>
  <si>
    <t>EVENTOS</t>
  </si>
  <si>
    <t>Combate</t>
  </si>
  <si>
    <t>Poomsae - Individual</t>
  </si>
  <si>
    <t>Poomsae - Parejas (1)</t>
  </si>
  <si>
    <t>Poomsae - Parejas (2)</t>
  </si>
  <si>
    <t>Poomsae - Parejas (3)</t>
  </si>
  <si>
    <t>Poomsae - Parejas (4)</t>
  </si>
  <si>
    <t>Poomsae - Parejas (5)</t>
  </si>
  <si>
    <t>Poomsae - Parejas (6)</t>
  </si>
  <si>
    <t>Poomsae - Parejas (7)</t>
  </si>
  <si>
    <t>Poomsae - Parejas (8)</t>
  </si>
  <si>
    <t>Poomsae - Equipos (1)</t>
  </si>
  <si>
    <t>Poomsae - Equipos (2)</t>
  </si>
  <si>
    <t>Poomsae - Equipos (3)</t>
  </si>
  <si>
    <t>Poomsae - Equipos (4)</t>
  </si>
  <si>
    <t>Poomsae - Equipos (5)</t>
  </si>
  <si>
    <t>TK3</t>
  </si>
  <si>
    <t>CADETEMASC</t>
  </si>
  <si>
    <t>CADETEFEM</t>
  </si>
  <si>
    <t>JUNIORMASC</t>
  </si>
  <si>
    <t>JUNIORFEM</t>
  </si>
  <si>
    <t>SENIORFEM</t>
  </si>
  <si>
    <t>EJECMASC</t>
  </si>
  <si>
    <t>EJECFEM</t>
  </si>
  <si>
    <t>No excede 33 Kg.</t>
  </si>
  <si>
    <t>No excede 29 Kg.</t>
  </si>
  <si>
    <t>No excede 45 Kg.</t>
  </si>
  <si>
    <t>No excede 42 Kg.</t>
  </si>
  <si>
    <t>No excede 54 Kg.</t>
  </si>
  <si>
    <t>No excede 46Kg.</t>
  </si>
  <si>
    <t>Más de 33 Kg. &amp; No excede 37 Kg.</t>
  </si>
  <si>
    <t>Más de 29 Kg. &amp; No excede 33 Kg.</t>
  </si>
  <si>
    <t>Más de 45 Kg. &amp; No excede 48 Kg.</t>
  </si>
  <si>
    <t>Más de 42 Kg. &amp; No excede 44 Kg.</t>
  </si>
  <si>
    <t>Más de 54 Kg. &amp; No excede 58 Kg.</t>
  </si>
  <si>
    <t>Más de 46 Kg. &amp; No excede 49 Kg.</t>
  </si>
  <si>
    <t>Más de 37 Kg. &amp; No excede 41 Kg.</t>
  </si>
  <si>
    <t>Más de 48 Kg. &amp; No excede 51 Kg.</t>
  </si>
  <si>
    <t>Más de 44 Kg. &amp; No excede 46 Kg.</t>
  </si>
  <si>
    <t>Más de 58 Kg. &amp; No excede 63 Kg.</t>
  </si>
  <si>
    <t>Más de 49 Kg. &amp; No excede 53 Kg.</t>
  </si>
  <si>
    <t>Más de 41 Kg. &amp; No excede 45 Kg.</t>
  </si>
  <si>
    <t>Más de 51 Kg. &amp; No excede 55 Kg.</t>
  </si>
  <si>
    <t>Más de 63 Kg. &amp; No excede 68 Kg.</t>
  </si>
  <si>
    <t>Más de 53 Kg. &amp; No excede 57 Kg.</t>
  </si>
  <si>
    <t>Más de 45 Kg. &amp; No excede 49 Kg.</t>
  </si>
  <si>
    <t>Más de 41 Kg. &amp; No excede 44 Kg.</t>
  </si>
  <si>
    <t>Más de 55 Kg. &amp; No excede 59 Kg.</t>
  </si>
  <si>
    <t>Más de 49 Kg. &amp; No excede 52 Kg.</t>
  </si>
  <si>
    <t>Más de 68 Kg. &amp; No excede 74 Kg.</t>
  </si>
  <si>
    <t>Más de 57 Kg. &amp; No excede 62 Kg.</t>
  </si>
  <si>
    <t>Más de 44 Kg. &amp; No excede 47 Kg.</t>
  </si>
  <si>
    <t>Más de 59 Kg. &amp; No excede 63 Kg.</t>
  </si>
  <si>
    <t>Más de 52 Kg. &amp; No excede 55 Kg.</t>
  </si>
  <si>
    <t>Más de 74 Kg. &amp; No excede 80 Kg.</t>
  </si>
  <si>
    <t>Más de 62 Kg. &amp; No excede 67 Kg.</t>
  </si>
  <si>
    <t>Más de 47 Kg. &amp; No excede 51 Kg.</t>
  </si>
  <si>
    <t>Más de 80 Kg. &amp; No excede 87 Kg.</t>
  </si>
  <si>
    <t>Más de 67 Kg. &amp; No excede 73 Kg.</t>
  </si>
  <si>
    <t>Más de 57 Kg. &amp; No excede 61 Kg.</t>
  </si>
  <si>
    <t>Más de 68 Kg. &amp; No excede 73 Kg.</t>
  </si>
  <si>
    <t>Mas 87 Kg.</t>
  </si>
  <si>
    <t>Mas 73 Kg.</t>
  </si>
  <si>
    <t>Más de 61 Kg. &amp; No excede 65 Kg.</t>
  </si>
  <si>
    <t>Más de 73 Kg. &amp; No excede 78 Kg.</t>
  </si>
  <si>
    <t>Mas 65 Kg.</t>
  </si>
  <si>
    <t>Mas 59 Kg.</t>
  </si>
  <si>
    <t>Mas 78 Kg.</t>
  </si>
  <si>
    <t>Mas 68 Kg.</t>
  </si>
  <si>
    <t>DIVISION 2</t>
  </si>
  <si>
    <t>TBSENIOR</t>
  </si>
  <si>
    <t>TBEJECUTIVO</t>
  </si>
  <si>
    <t>PM_INFANTIL</t>
  </si>
  <si>
    <t>PM_CADETE</t>
  </si>
  <si>
    <t>PM_JUNIOR</t>
  </si>
  <si>
    <t>PM_SENIORU30</t>
  </si>
  <si>
    <t>PM_SENIORU40</t>
  </si>
  <si>
    <t>SENIORMASC</t>
  </si>
  <si>
    <t>COSTOS</t>
  </si>
  <si>
    <t>RESUMEN DE INSCRIPCIÓN</t>
  </si>
  <si>
    <t>COACH &amp; ASISTENTES</t>
  </si>
  <si>
    <t>ESTADISTICA DE INSCRIPCIÓN</t>
  </si>
  <si>
    <t>COMBATE</t>
  </si>
  <si>
    <t>POOMSAE IND</t>
  </si>
  <si>
    <t>POOMSAE PAREJAS</t>
  </si>
  <si>
    <t>POOMSAE EQUIPOS</t>
  </si>
  <si>
    <t>FREESTYLE IND</t>
  </si>
  <si>
    <t>FREESTYLE PAREJAS</t>
  </si>
  <si>
    <t>FREESTYLE EQUIPOS</t>
  </si>
  <si>
    <t>Jefe de Entrenadores:</t>
  </si>
  <si>
    <t>Entrenador 1:</t>
  </si>
  <si>
    <t>Entrenador 2:</t>
  </si>
  <si>
    <t>Entrenador 3:</t>
  </si>
  <si>
    <t>Entrenador 4:</t>
  </si>
  <si>
    <t>Entrenador 5:</t>
  </si>
  <si>
    <t>Entrenador 6:</t>
  </si>
  <si>
    <t>Entrenador 7:</t>
  </si>
  <si>
    <t>MONTO TOTAL:</t>
  </si>
  <si>
    <t xml:space="preserve">Combate </t>
  </si>
  <si>
    <t>Poomsae</t>
  </si>
  <si>
    <t>CADETE - JUVENIL - MAYOR &amp; EJECUTIVO</t>
  </si>
  <si>
    <t>INSCRIPCIÓN DE ATLETAS</t>
  </si>
  <si>
    <t>EVENTO</t>
  </si>
  <si>
    <t>CATEGORÍA DE EVENTO</t>
  </si>
  <si>
    <t>CINTURÓN</t>
  </si>
  <si>
    <t>CATEGORÍA</t>
  </si>
  <si>
    <t>POOMSAE</t>
  </si>
  <si>
    <t>HOJA DE INSCRIPCIÓN</t>
  </si>
  <si>
    <t>Freestyle - Individual</t>
  </si>
  <si>
    <t>Freestyle - Parejas (1)</t>
  </si>
  <si>
    <t>Freestyle - Parejas (2)</t>
  </si>
  <si>
    <t>Freestyle - Parejas (3)</t>
  </si>
  <si>
    <t>Freestyle - Parejas (4)</t>
  </si>
  <si>
    <t>Freestyle - Parejas (5)</t>
  </si>
  <si>
    <t>Freestyle - Parejas (6)</t>
  </si>
  <si>
    <t>Freestyle - Parejas (7)</t>
  </si>
  <si>
    <t>Freestyle - Parejas (8)</t>
  </si>
  <si>
    <t>Freestyle - Equipos (1)</t>
  </si>
  <si>
    <t>Freestyle - Equipos (2)</t>
  </si>
  <si>
    <t>Freestyle - Equipos (3)</t>
  </si>
  <si>
    <t>Freestyle - Equipos (4)</t>
  </si>
  <si>
    <t>Freestyle - Equipos (5)</t>
  </si>
  <si>
    <t>POOMSAE FREESTYLE</t>
  </si>
  <si>
    <t>HOJA DE INSCRIPCIÓN - COMBATE, POOMSAE &amp; FREESTYLE</t>
  </si>
  <si>
    <t>INSCRIPCIONES:</t>
  </si>
  <si>
    <t>EQUIPOS TK3</t>
  </si>
  <si>
    <t>KYORUGI / COMBATE</t>
  </si>
  <si>
    <t>FREESTYLE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</si>
</sst>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₡&quot;* #,##0.00_-;\-&quot;₡&quot;* #,##0.00_-;_-&quot;₡&quot;* &quot;-&quot;??_-;_-@_-"/>
  </numFmts>
  <fonts count="19" x14ac:knownFonts="1">
    <font>
      <sz val="11"/>
      <color theme="1"/>
      <name val="Gill Sans MT"/>
      <family val="2"/>
      <scheme val="minor"/>
    </font>
    <font>
      <b/>
      <sz val="11"/>
      <color theme="0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color theme="0"/>
      <name val="Gill Sans MT"/>
      <family val="2"/>
      <scheme val="minor"/>
    </font>
    <font>
      <sz val="11"/>
      <name val="Gill Sans MT"/>
      <family val="2"/>
      <scheme val="minor"/>
    </font>
    <font>
      <sz val="10"/>
      <name val="Gill Sans MT"/>
      <family val="2"/>
      <scheme val="minor"/>
    </font>
    <font>
      <b/>
      <sz val="10"/>
      <color theme="0"/>
      <name val="Gill Sans MT"/>
      <family val="2"/>
      <scheme val="minor"/>
    </font>
    <font>
      <b/>
      <sz val="14"/>
      <color theme="0"/>
      <name val="Gill Sans MT"/>
      <family val="2"/>
      <scheme val="minor"/>
    </font>
    <font>
      <sz val="10"/>
      <color theme="0"/>
      <name val="Gill Sans MT"/>
      <family val="2"/>
      <scheme val="minor"/>
    </font>
    <font>
      <b/>
      <sz val="16"/>
      <color theme="0"/>
      <name val="Gill Sans MT"/>
      <family val="2"/>
      <scheme val="minor"/>
    </font>
    <font>
      <b/>
      <sz val="20"/>
      <color theme="0"/>
      <name val="Gill Sans MT"/>
      <family val="2"/>
      <scheme val="minor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  <font>
      <sz val="10"/>
      <color theme="1"/>
      <name val="Gill Sans MT"/>
      <family val="2"/>
      <scheme val="minor"/>
    </font>
    <font>
      <b/>
      <u/>
      <sz val="18"/>
      <color theme="0"/>
      <name val="Gill Sans MT"/>
      <family val="2"/>
      <scheme val="minor"/>
    </font>
    <font>
      <b/>
      <sz val="12"/>
      <color theme="5" tint="-0.499984740745262"/>
      <name val="Gill Sans MT"/>
      <family val="2"/>
      <scheme val="minor"/>
    </font>
    <font>
      <b/>
      <sz val="12"/>
      <color theme="0"/>
      <name val="Gill Sans MT"/>
      <family val="2"/>
      <scheme val="minor"/>
    </font>
    <font>
      <b/>
      <sz val="12"/>
      <color theme="1"/>
      <name val="Gill Sans MT"/>
      <family val="2"/>
      <scheme val="minor"/>
    </font>
    <font>
      <sz val="10"/>
      <color theme="3" tint="-0.249977111117893"/>
      <name val="Gill Sans MT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/>
        <bgColor theme="5"/>
      </patternFill>
    </fill>
    <fill>
      <patternFill patternType="solid">
        <fgColor theme="5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44" fontId="2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2" applyFont="1" applyFill="1" applyBorder="1" applyAlignment="1" applyProtection="1"/>
    <xf numFmtId="0" fontId="0" fillId="0" borderId="0" xfId="2" applyFont="1" applyFill="1" applyBorder="1" applyAlignment="1" applyProtection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0" xfId="0" applyFont="1"/>
    <xf numFmtId="0" fontId="13" fillId="0" borderId="0" xfId="0" applyFont="1"/>
    <xf numFmtId="0" fontId="13" fillId="0" borderId="0" xfId="2" applyFont="1" applyFill="1"/>
    <xf numFmtId="0" fontId="9" fillId="2" borderId="0" xfId="1" applyFont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0" fillId="3" borderId="0" xfId="2" applyFont="1" applyBorder="1" applyAlignment="1" applyProtection="1"/>
    <xf numFmtId="0" fontId="8" fillId="0" borderId="0" xfId="1" applyFont="1" applyFill="1" applyAlignment="1"/>
    <xf numFmtId="0" fontId="13" fillId="0" borderId="13" xfId="0" applyFont="1" applyBorder="1"/>
    <xf numFmtId="0" fontId="13" fillId="3" borderId="13" xfId="2" applyFont="1" applyBorder="1" applyAlignment="1">
      <alignment horizontal="center" vertical="center"/>
    </xf>
    <xf numFmtId="0" fontId="13" fillId="3" borderId="0" xfId="2" applyFont="1" applyAlignment="1">
      <alignment horizontal="center" vertical="center"/>
    </xf>
    <xf numFmtId="44" fontId="13" fillId="3" borderId="0" xfId="4" applyFont="1" applyFill="1" applyAlignment="1">
      <alignment vertical="center"/>
    </xf>
    <xf numFmtId="44" fontId="13" fillId="3" borderId="12" xfId="4" applyFont="1" applyFill="1" applyBorder="1" applyAlignment="1">
      <alignment vertical="center"/>
    </xf>
    <xf numFmtId="0" fontId="9" fillId="2" borderId="0" xfId="1" applyFont="1" applyAlignment="1">
      <alignment horizontal="center" vertical="center"/>
    </xf>
    <xf numFmtId="0" fontId="9" fillId="2" borderId="0" xfId="1" applyFont="1" applyAlignment="1">
      <alignment horizontal="center"/>
    </xf>
    <xf numFmtId="0" fontId="16" fillId="2" borderId="0" xfId="1" applyFont="1" applyAlignment="1">
      <alignment horizontal="center" vertical="center"/>
    </xf>
    <xf numFmtId="0" fontId="8" fillId="2" borderId="0" xfId="1" applyFont="1" applyAlignment="1">
      <alignment horizontal="center"/>
    </xf>
    <xf numFmtId="0" fontId="17" fillId="3" borderId="0" xfId="2" applyFont="1" applyAlignment="1">
      <alignment horizontal="center" vertical="center"/>
    </xf>
    <xf numFmtId="0" fontId="13" fillId="5" borderId="2" xfId="3" applyFont="1" applyBorder="1" applyAlignment="1">
      <alignment horizontal="right"/>
    </xf>
    <xf numFmtId="0" fontId="13" fillId="3" borderId="2" xfId="2" applyFont="1" applyBorder="1" applyAlignment="1" applyProtection="1">
      <alignment horizontal="left" vertical="center"/>
      <protection locked="0"/>
    </xf>
    <xf numFmtId="0" fontId="6" fillId="2" borderId="0" xfId="1" applyFont="1" applyAlignment="1">
      <alignment horizontal="center"/>
    </xf>
    <xf numFmtId="0" fontId="9" fillId="2" borderId="5" xfId="1" applyFont="1" applyBorder="1" applyAlignment="1">
      <alignment horizontal="center" vertical="center"/>
    </xf>
    <xf numFmtId="0" fontId="15" fillId="5" borderId="6" xfId="3" applyFont="1" applyBorder="1" applyAlignment="1">
      <alignment horizontal="center" vertical="center"/>
    </xf>
    <xf numFmtId="0" fontId="15" fillId="5" borderId="7" xfId="3" applyFont="1" applyBorder="1" applyAlignment="1">
      <alignment horizontal="center" vertical="center"/>
    </xf>
    <xf numFmtId="0" fontId="15" fillId="5" borderId="8" xfId="3" applyFont="1" applyBorder="1" applyAlignment="1">
      <alignment horizontal="center" vertical="center"/>
    </xf>
    <xf numFmtId="0" fontId="18" fillId="3" borderId="9" xfId="2" applyFont="1" applyBorder="1" applyAlignment="1">
      <alignment horizontal="center" vertical="center"/>
    </xf>
    <xf numFmtId="0" fontId="18" fillId="3" borderId="10" xfId="2" applyFont="1" applyBorder="1" applyAlignment="1">
      <alignment horizontal="center" vertical="center"/>
    </xf>
    <xf numFmtId="0" fontId="18" fillId="3" borderId="11" xfId="2" applyFont="1" applyBorder="1" applyAlignment="1">
      <alignment horizontal="center" vertical="center"/>
    </xf>
    <xf numFmtId="0" fontId="7" fillId="2" borderId="0" xfId="1" applyFont="1" applyAlignment="1">
      <alignment horizontal="center" vertical="center"/>
    </xf>
    <xf numFmtId="0" fontId="13" fillId="3" borderId="0" xfId="2" applyFont="1" applyAlignment="1" applyProtection="1">
      <alignment horizontal="left" vertical="center"/>
      <protection locked="0"/>
    </xf>
    <xf numFmtId="0" fontId="6" fillId="2" borderId="0" xfId="1" applyFont="1" applyAlignment="1">
      <alignment horizontal="right" vertical="center"/>
    </xf>
    <xf numFmtId="44" fontId="17" fillId="3" borderId="0" xfId="4" applyFont="1" applyFill="1" applyAlignment="1">
      <alignment horizontal="right" vertical="center"/>
    </xf>
    <xf numFmtId="0" fontId="10" fillId="4" borderId="12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7" fillId="2" borderId="0" xfId="1" applyFont="1" applyBorder="1" applyAlignment="1" applyProtection="1">
      <alignment horizontal="center"/>
    </xf>
    <xf numFmtId="0" fontId="3" fillId="2" borderId="0" xfId="1" applyBorder="1" applyAlignment="1" applyProtection="1">
      <alignment horizontal="center"/>
    </xf>
    <xf numFmtId="0" fontId="1" fillId="2" borderId="0" xfId="1" applyFont="1" applyBorder="1" applyAlignment="1" applyProtection="1">
      <alignment horizontal="right"/>
    </xf>
    <xf numFmtId="0" fontId="14" fillId="2" borderId="0" xfId="1" applyFont="1" applyBorder="1" applyAlignment="1" applyProtection="1">
      <alignment horizontal="center"/>
    </xf>
  </cellXfs>
  <cellStyles count="5">
    <cellStyle name="40% - Énfasis2" xfId="2" builtinId="35"/>
    <cellStyle name="60% - Énfasis2" xfId="3" builtinId="36"/>
    <cellStyle name="Énfasis2" xfId="1" builtinId="33"/>
    <cellStyle name="Moneda" xfId="4" builtinId="4"/>
    <cellStyle name="Normal" xfId="0" builtinId="0"/>
  </cellStyles>
  <dxfs count="2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numFmt numFmtId="1" formatCode="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numFmt numFmtId="1" formatCode="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numFmt numFmtId="1" formatCode="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numFmt numFmtId="1" formatCode="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theme="0"/>
        </lef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Gill Sans MT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Gill Sans MT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Gill Sans MT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Gill Sans MT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Gill Sans MT"/>
        <scheme val="minor"/>
      </font>
      <fill>
        <patternFill patternType="solid">
          <fgColor indexed="64"/>
          <bgColor theme="1"/>
        </patternFill>
      </fill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Gill Sans MT"/>
        <scheme val="minor"/>
      </font>
      <fill>
        <patternFill patternType="solid">
          <fgColor indexed="64"/>
          <bgColor theme="1"/>
        </patternFill>
      </fill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Gill Sans MT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Gill Sans MT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Gill Sans MT"/>
        <family val="2"/>
        <scheme val="none"/>
      </font>
      <fill>
        <patternFill patternType="none">
          <fgColor rgb="FF000000"/>
          <bgColor auto="1"/>
        </patternFill>
      </fill>
      <protection locked="1" hidden="0"/>
    </dxf>
    <dxf>
      <border outline="0">
        <bottom style="thin">
          <color rgb="FFFFFF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none"/>
      </font>
      <fill>
        <patternFill patternType="none">
          <fgColor rgb="FF000000"/>
          <bgColor auto="1"/>
        </patternFill>
      </fill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theme="0"/>
        </lef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Gill Sans MT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Gill Sans MT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Gill Sans MT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Gill Sans MT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Gill Sans MT"/>
        <scheme val="minor"/>
      </font>
      <fill>
        <patternFill patternType="solid">
          <fgColor indexed="64"/>
          <bgColor theme="1"/>
        </patternFill>
      </fill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Gill Sans MT"/>
        <scheme val="minor"/>
      </font>
      <fill>
        <patternFill patternType="solid">
          <fgColor indexed="64"/>
          <bgColor theme="1"/>
        </patternFill>
      </fill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Gill Sans MT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Gill Sans MT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Gill Sans MT"/>
        <family val="2"/>
        <scheme val="none"/>
      </font>
      <fill>
        <patternFill patternType="none">
          <fgColor rgb="FF000000"/>
          <bgColor auto="1"/>
        </patternFill>
      </fill>
      <protection locked="1" hidden="0"/>
    </dxf>
    <dxf>
      <border outline="0">
        <bottom style="thin">
          <color rgb="FFFFFF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none"/>
      </font>
      <fill>
        <patternFill patternType="none">
          <fgColor rgb="FF000000"/>
          <bgColor auto="1"/>
        </patternFill>
      </fill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theme="0"/>
        </lef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Gill Sans MT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Gill Sans MT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Gill Sans MT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Gill Sans MT"/>
        <scheme val="minor"/>
      </font>
      <fill>
        <patternFill patternType="solid">
          <fgColor indexed="64"/>
          <bgColor theme="1"/>
        </patternFill>
      </fill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Gill Sans MT"/>
        <scheme val="minor"/>
      </font>
      <fill>
        <patternFill patternType="solid">
          <fgColor indexed="64"/>
          <bgColor theme="1"/>
        </patternFill>
      </fill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Gill Sans MT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Gill Sans MT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  <protection locked="1" hidden="0"/>
    </dxf>
    <dxf>
      <border outline="0">
        <bottom style="thin">
          <color rgb="FFFFFF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FREESTYLE!A1"/><Relationship Id="rId2" Type="http://schemas.openxmlformats.org/officeDocument/2006/relationships/hyperlink" Target="#POOMSAE!A1"/><Relationship Id="rId1" Type="http://schemas.openxmlformats.org/officeDocument/2006/relationships/hyperlink" Target="#COMBATE!A1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FREESTYLE!A1"/><Relationship Id="rId2" Type="http://schemas.openxmlformats.org/officeDocument/2006/relationships/hyperlink" Target="#POOMSAE!A1"/><Relationship Id="rId1" Type="http://schemas.openxmlformats.org/officeDocument/2006/relationships/hyperlink" Target="#Resumen!A1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FREESTYLE!A1"/><Relationship Id="rId2" Type="http://schemas.openxmlformats.org/officeDocument/2006/relationships/hyperlink" Target="#COMBATE!A1"/><Relationship Id="rId1" Type="http://schemas.openxmlformats.org/officeDocument/2006/relationships/hyperlink" Target="#Resumen!A1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POOMSAE!A1"/><Relationship Id="rId2" Type="http://schemas.openxmlformats.org/officeDocument/2006/relationships/hyperlink" Target="#COMBATE!A1"/><Relationship Id="rId1" Type="http://schemas.openxmlformats.org/officeDocument/2006/relationships/hyperlink" Target="#Resumen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22</xdr:row>
      <xdr:rowOff>62441</xdr:rowOff>
    </xdr:from>
    <xdr:to>
      <xdr:col>4</xdr:col>
      <xdr:colOff>180975</xdr:colOff>
      <xdr:row>23</xdr:row>
      <xdr:rowOff>140891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2795D4-0975-4EA0-8767-64918F4E50F4}"/>
            </a:ext>
          </a:extLst>
        </xdr:cNvPr>
        <xdr:cNvSpPr/>
      </xdr:nvSpPr>
      <xdr:spPr>
        <a:xfrm>
          <a:off x="152400" y="3777191"/>
          <a:ext cx="1695450" cy="2880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R" sz="1200" u="none" baseline="0"/>
            <a:t> Inscribir</a:t>
          </a:r>
          <a:r>
            <a:rPr lang="es-CR" sz="1200" u="sng" baseline="0"/>
            <a:t> </a:t>
          </a:r>
          <a:r>
            <a:rPr lang="es-CR" sz="1200" b="1" u="sng" baseline="0"/>
            <a:t>COMBATE</a:t>
          </a:r>
          <a:endParaRPr lang="es-CR" sz="1200" b="1"/>
        </a:p>
      </xdr:txBody>
    </xdr:sp>
    <xdr:clientData/>
  </xdr:twoCellAnchor>
  <xdr:twoCellAnchor>
    <xdr:from>
      <xdr:col>5</xdr:col>
      <xdr:colOff>114301</xdr:colOff>
      <xdr:row>22</xdr:row>
      <xdr:rowOff>62441</xdr:rowOff>
    </xdr:from>
    <xdr:to>
      <xdr:col>8</xdr:col>
      <xdr:colOff>209550</xdr:colOff>
      <xdr:row>23</xdr:row>
      <xdr:rowOff>140891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B74C8B-76FC-41A5-ADA7-6ED92FC6A637}"/>
            </a:ext>
          </a:extLst>
        </xdr:cNvPr>
        <xdr:cNvSpPr/>
      </xdr:nvSpPr>
      <xdr:spPr>
        <a:xfrm>
          <a:off x="2400301" y="3777191"/>
          <a:ext cx="1666874" cy="2880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R" sz="1200" u="none" baseline="0"/>
            <a:t> Inscribir</a:t>
          </a:r>
          <a:r>
            <a:rPr lang="es-CR" sz="1200" u="sng" baseline="0"/>
            <a:t> </a:t>
          </a:r>
          <a:r>
            <a:rPr lang="es-CR" sz="1200" b="1" u="sng" baseline="0"/>
            <a:t>POOMSAE</a:t>
          </a:r>
          <a:endParaRPr lang="es-CR" sz="1200" b="1"/>
        </a:p>
      </xdr:txBody>
    </xdr:sp>
    <xdr:clientData/>
  </xdr:twoCellAnchor>
  <xdr:twoCellAnchor>
    <xdr:from>
      <xdr:col>8</xdr:col>
      <xdr:colOff>695325</xdr:colOff>
      <xdr:row>22</xdr:row>
      <xdr:rowOff>66675</xdr:rowOff>
    </xdr:from>
    <xdr:to>
      <xdr:col>11</xdr:col>
      <xdr:colOff>847725</xdr:colOff>
      <xdr:row>23</xdr:row>
      <xdr:rowOff>145125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73400A1-0E3D-4DA8-8961-FA845E9B0043}"/>
            </a:ext>
          </a:extLst>
        </xdr:cNvPr>
        <xdr:cNvSpPr/>
      </xdr:nvSpPr>
      <xdr:spPr>
        <a:xfrm>
          <a:off x="4552950" y="3781425"/>
          <a:ext cx="1724025" cy="2880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R" sz="1200" u="none" baseline="0"/>
            <a:t> Inscribir</a:t>
          </a:r>
          <a:r>
            <a:rPr lang="es-CR" sz="1200" u="sng" baseline="0"/>
            <a:t> </a:t>
          </a:r>
          <a:r>
            <a:rPr lang="es-CR" sz="1200" b="1" u="sng" baseline="0"/>
            <a:t>FREESTYLE</a:t>
          </a:r>
          <a:endParaRPr lang="es-CR" sz="1200" b="1"/>
        </a:p>
      </xdr:txBody>
    </xdr:sp>
    <xdr:clientData/>
  </xdr:twoCellAnchor>
  <xdr:twoCellAnchor editAs="oneCell">
    <xdr:from>
      <xdr:col>13</xdr:col>
      <xdr:colOff>180975</xdr:colOff>
      <xdr:row>11</xdr:row>
      <xdr:rowOff>133350</xdr:rowOff>
    </xdr:from>
    <xdr:to>
      <xdr:col>15</xdr:col>
      <xdr:colOff>574503</xdr:colOff>
      <xdr:row>16</xdr:row>
      <xdr:rowOff>9524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C3AD893-71BD-4FDE-B328-873B855A5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2725" y="1990725"/>
          <a:ext cx="1765128" cy="828674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5</xdr:row>
      <xdr:rowOff>142874</xdr:rowOff>
    </xdr:from>
    <xdr:to>
      <xdr:col>7</xdr:col>
      <xdr:colOff>847726</xdr:colOff>
      <xdr:row>7</xdr:row>
      <xdr:rowOff>30824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2FABF3-4085-402C-9EFB-30299E9903BB}"/>
            </a:ext>
          </a:extLst>
        </xdr:cNvPr>
        <xdr:cNvSpPr/>
      </xdr:nvSpPr>
      <xdr:spPr>
        <a:xfrm>
          <a:off x="7258050" y="1476374"/>
          <a:ext cx="819151" cy="2880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R" sz="1000" b="1" u="sng"/>
            <a:t>INICIO</a:t>
          </a:r>
          <a:endParaRPr lang="es-CR" sz="1000"/>
        </a:p>
      </xdr:txBody>
    </xdr:sp>
    <xdr:clientData/>
  </xdr:twoCellAnchor>
  <xdr:twoCellAnchor>
    <xdr:from>
      <xdr:col>7</xdr:col>
      <xdr:colOff>885826</xdr:colOff>
      <xdr:row>5</xdr:row>
      <xdr:rowOff>142875</xdr:rowOff>
    </xdr:from>
    <xdr:to>
      <xdr:col>9</xdr:col>
      <xdr:colOff>571501</xdr:colOff>
      <xdr:row>7</xdr:row>
      <xdr:rowOff>30825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BE19B7-B840-42C4-9EF6-0F967E3D3117}"/>
            </a:ext>
          </a:extLst>
        </xdr:cNvPr>
        <xdr:cNvSpPr/>
      </xdr:nvSpPr>
      <xdr:spPr>
        <a:xfrm>
          <a:off x="8115301" y="1476375"/>
          <a:ext cx="1504950" cy="2880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R" sz="1200" u="none" baseline="0"/>
            <a:t> Inscribir</a:t>
          </a:r>
          <a:r>
            <a:rPr lang="es-CR" sz="1200" u="sng" baseline="0"/>
            <a:t> POOMSAE</a:t>
          </a:r>
          <a:endParaRPr lang="es-CR" sz="1200"/>
        </a:p>
      </xdr:txBody>
    </xdr:sp>
    <xdr:clientData/>
  </xdr:twoCellAnchor>
  <xdr:twoCellAnchor>
    <xdr:from>
      <xdr:col>9</xdr:col>
      <xdr:colOff>619124</xdr:colOff>
      <xdr:row>5</xdr:row>
      <xdr:rowOff>142875</xdr:rowOff>
    </xdr:from>
    <xdr:to>
      <xdr:col>10</xdr:col>
      <xdr:colOff>9524</xdr:colOff>
      <xdr:row>7</xdr:row>
      <xdr:rowOff>30825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56B3B51-99E7-46A1-9496-49000385B46E}"/>
            </a:ext>
          </a:extLst>
        </xdr:cNvPr>
        <xdr:cNvSpPr/>
      </xdr:nvSpPr>
      <xdr:spPr>
        <a:xfrm>
          <a:off x="9591674" y="1152525"/>
          <a:ext cx="1533525" cy="2880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R" sz="1200" u="none" baseline="0"/>
            <a:t> Inscribir</a:t>
          </a:r>
          <a:r>
            <a:rPr lang="es-CR" sz="1200" u="sng" baseline="0"/>
            <a:t> FREESTYLE</a:t>
          </a:r>
          <a:endParaRPr lang="es-CR" sz="1200"/>
        </a:p>
      </xdr:txBody>
    </xdr:sp>
    <xdr:clientData/>
  </xdr:twoCellAnchor>
  <xdr:twoCellAnchor editAs="oneCell">
    <xdr:from>
      <xdr:col>0</xdr:col>
      <xdr:colOff>57150</xdr:colOff>
      <xdr:row>1</xdr:row>
      <xdr:rowOff>133350</xdr:rowOff>
    </xdr:from>
    <xdr:to>
      <xdr:col>1</xdr:col>
      <xdr:colOff>1784189</xdr:colOff>
      <xdr:row>4</xdr:row>
      <xdr:rowOff>50175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BD21C36-C766-4335-96CA-3F85D6FD6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28600"/>
          <a:ext cx="1993739" cy="936000"/>
        </a:xfrm>
        <a:prstGeom prst="rect">
          <a:avLst/>
        </a:prstGeom>
        <a:ln>
          <a:noFill/>
        </a:ln>
        <a:effectLst>
          <a:glow rad="101600">
            <a:schemeClr val="bg1">
              <a:alpha val="60000"/>
            </a:schemeClr>
          </a:glow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5</xdr:row>
      <xdr:rowOff>142874</xdr:rowOff>
    </xdr:from>
    <xdr:to>
      <xdr:col>7</xdr:col>
      <xdr:colOff>904876</xdr:colOff>
      <xdr:row>7</xdr:row>
      <xdr:rowOff>30824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069EA4-7F61-4D61-8CE9-A9002F851477}"/>
            </a:ext>
          </a:extLst>
        </xdr:cNvPr>
        <xdr:cNvSpPr/>
      </xdr:nvSpPr>
      <xdr:spPr>
        <a:xfrm>
          <a:off x="7153275" y="1152524"/>
          <a:ext cx="819151" cy="2880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R" sz="1000" b="1" u="sng"/>
            <a:t>INICIO</a:t>
          </a:r>
          <a:endParaRPr lang="es-CR" sz="1000"/>
        </a:p>
      </xdr:txBody>
    </xdr:sp>
    <xdr:clientData/>
  </xdr:twoCellAnchor>
  <xdr:twoCellAnchor>
    <xdr:from>
      <xdr:col>7</xdr:col>
      <xdr:colOff>962025</xdr:colOff>
      <xdr:row>5</xdr:row>
      <xdr:rowOff>142875</xdr:rowOff>
    </xdr:from>
    <xdr:to>
      <xdr:col>9</xdr:col>
      <xdr:colOff>19050</xdr:colOff>
      <xdr:row>7</xdr:row>
      <xdr:rowOff>30825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AEB12A-8AD5-457F-BD4C-243F1D564AAF}"/>
            </a:ext>
          </a:extLst>
        </xdr:cNvPr>
        <xdr:cNvSpPr/>
      </xdr:nvSpPr>
      <xdr:spPr>
        <a:xfrm>
          <a:off x="8029575" y="1476375"/>
          <a:ext cx="1533525" cy="2880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R" sz="1200" u="none" baseline="0"/>
            <a:t> Inscribir</a:t>
          </a:r>
          <a:r>
            <a:rPr lang="es-CR" sz="1200" u="sng" baseline="0"/>
            <a:t> COMBATE</a:t>
          </a:r>
          <a:endParaRPr lang="es-CR" sz="1200"/>
        </a:p>
      </xdr:txBody>
    </xdr:sp>
    <xdr:clientData/>
  </xdr:twoCellAnchor>
  <xdr:twoCellAnchor>
    <xdr:from>
      <xdr:col>9</xdr:col>
      <xdr:colOff>95249</xdr:colOff>
      <xdr:row>5</xdr:row>
      <xdr:rowOff>142875</xdr:rowOff>
    </xdr:from>
    <xdr:to>
      <xdr:col>9</xdr:col>
      <xdr:colOff>1619250</xdr:colOff>
      <xdr:row>7</xdr:row>
      <xdr:rowOff>30825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F53EEEF-26BB-420A-9161-B4E16D5ED79D}"/>
            </a:ext>
          </a:extLst>
        </xdr:cNvPr>
        <xdr:cNvSpPr/>
      </xdr:nvSpPr>
      <xdr:spPr>
        <a:xfrm>
          <a:off x="9639299" y="1476375"/>
          <a:ext cx="1524001" cy="2880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R" sz="1200" u="none" baseline="0"/>
            <a:t> Inscribir</a:t>
          </a:r>
          <a:r>
            <a:rPr lang="es-CR" sz="1200" u="sng" baseline="0"/>
            <a:t> FREESTYLE</a:t>
          </a:r>
          <a:endParaRPr lang="es-CR" sz="1200"/>
        </a:p>
      </xdr:txBody>
    </xdr:sp>
    <xdr:clientData/>
  </xdr:twoCellAnchor>
  <xdr:twoCellAnchor editAs="oneCell">
    <xdr:from>
      <xdr:col>0</xdr:col>
      <xdr:colOff>57150</xdr:colOff>
      <xdr:row>1</xdr:row>
      <xdr:rowOff>133351</xdr:rowOff>
    </xdr:from>
    <xdr:to>
      <xdr:col>1</xdr:col>
      <xdr:colOff>1784189</xdr:colOff>
      <xdr:row>4</xdr:row>
      <xdr:rowOff>50176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265DB15-7B29-48AA-932A-DECC4D24D2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28601"/>
          <a:ext cx="1993739" cy="936000"/>
        </a:xfrm>
        <a:prstGeom prst="rect">
          <a:avLst/>
        </a:prstGeom>
        <a:ln>
          <a:noFill/>
        </a:ln>
        <a:effectLst>
          <a:glow rad="101600">
            <a:schemeClr val="bg1">
              <a:alpha val="60000"/>
            </a:schemeClr>
          </a:glow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5</xdr:row>
      <xdr:rowOff>142874</xdr:rowOff>
    </xdr:from>
    <xdr:to>
      <xdr:col>7</xdr:col>
      <xdr:colOff>904876</xdr:colOff>
      <xdr:row>7</xdr:row>
      <xdr:rowOff>30824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0773DD-26B9-4AB0-BC7B-3517BB3EA5E0}"/>
            </a:ext>
          </a:extLst>
        </xdr:cNvPr>
        <xdr:cNvSpPr/>
      </xdr:nvSpPr>
      <xdr:spPr>
        <a:xfrm>
          <a:off x="7153275" y="1476374"/>
          <a:ext cx="819151" cy="2880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R" sz="1000" b="1" u="sng"/>
            <a:t>INICIO</a:t>
          </a:r>
          <a:endParaRPr lang="es-CR" sz="1000"/>
        </a:p>
      </xdr:txBody>
    </xdr:sp>
    <xdr:clientData/>
  </xdr:twoCellAnchor>
  <xdr:twoCellAnchor>
    <xdr:from>
      <xdr:col>7</xdr:col>
      <xdr:colOff>962025</xdr:colOff>
      <xdr:row>5</xdr:row>
      <xdr:rowOff>142875</xdr:rowOff>
    </xdr:from>
    <xdr:to>
      <xdr:col>9</xdr:col>
      <xdr:colOff>19050</xdr:colOff>
      <xdr:row>7</xdr:row>
      <xdr:rowOff>30825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05822E-9C59-49F7-8790-02376E143BEF}"/>
            </a:ext>
          </a:extLst>
        </xdr:cNvPr>
        <xdr:cNvSpPr/>
      </xdr:nvSpPr>
      <xdr:spPr>
        <a:xfrm>
          <a:off x="8029575" y="1476375"/>
          <a:ext cx="1533525" cy="2880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R" sz="1200" u="none" baseline="0"/>
            <a:t> Inscribir</a:t>
          </a:r>
          <a:r>
            <a:rPr lang="es-CR" sz="1200" u="sng" baseline="0"/>
            <a:t> COMBATE</a:t>
          </a:r>
          <a:endParaRPr lang="es-CR" sz="1200"/>
        </a:p>
      </xdr:txBody>
    </xdr:sp>
    <xdr:clientData/>
  </xdr:twoCellAnchor>
  <xdr:twoCellAnchor>
    <xdr:from>
      <xdr:col>9</xdr:col>
      <xdr:colOff>95249</xdr:colOff>
      <xdr:row>5</xdr:row>
      <xdr:rowOff>142875</xdr:rowOff>
    </xdr:from>
    <xdr:to>
      <xdr:col>9</xdr:col>
      <xdr:colOff>1619250</xdr:colOff>
      <xdr:row>7</xdr:row>
      <xdr:rowOff>30825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C51E61D-D160-4D72-BC6F-9C53B507443D}"/>
            </a:ext>
          </a:extLst>
        </xdr:cNvPr>
        <xdr:cNvSpPr/>
      </xdr:nvSpPr>
      <xdr:spPr>
        <a:xfrm>
          <a:off x="9639299" y="1476375"/>
          <a:ext cx="1524001" cy="2880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R" sz="1200" u="none" baseline="0"/>
            <a:t> Inscribir</a:t>
          </a:r>
          <a:r>
            <a:rPr lang="es-CR" sz="1200" u="sng" baseline="0"/>
            <a:t> POOMSAE</a:t>
          </a:r>
          <a:endParaRPr lang="es-CR" sz="1200"/>
        </a:p>
      </xdr:txBody>
    </xdr:sp>
    <xdr:clientData/>
  </xdr:twoCellAnchor>
  <xdr:twoCellAnchor editAs="oneCell">
    <xdr:from>
      <xdr:col>0</xdr:col>
      <xdr:colOff>57150</xdr:colOff>
      <xdr:row>1</xdr:row>
      <xdr:rowOff>133351</xdr:rowOff>
    </xdr:from>
    <xdr:to>
      <xdr:col>1</xdr:col>
      <xdr:colOff>1784189</xdr:colOff>
      <xdr:row>4</xdr:row>
      <xdr:rowOff>50176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9403683-ABA8-42F9-906F-91E3DBF0B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28601"/>
          <a:ext cx="1993739" cy="936000"/>
        </a:xfrm>
        <a:prstGeom prst="rect">
          <a:avLst/>
        </a:prstGeom>
        <a:ln>
          <a:noFill/>
        </a:ln>
        <a:effectLst>
          <a:glow rad="101600">
            <a:schemeClr val="bg1">
              <a:alpha val="60000"/>
            </a:schemeClr>
          </a:glow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0000000}" name="Table12" displayName="Table12" ref="A9:K203" headerRowDxfId="207" dataDxfId="205" totalsRowDxfId="203" headerRowBorderDxfId="206" tableBorderDxfId="204">
  <tableColumns count="11">
    <tableColumn id="1" xr3:uid="{00000000-0010-0000-0000-000001000000}" name="#" totalsRowLabel="Total" dataDxfId="202" totalsRowDxfId="201"/>
    <tableColumn id="2" xr3:uid="{00000000-0010-0000-0000-000002000000}" name="NOMBRE DEL ATLETA" dataDxfId="200" totalsRowDxfId="199"/>
    <tableColumn id="3" xr3:uid="{00000000-0010-0000-0000-000003000000}" name="CINTURÓN" dataDxfId="198" totalsRowDxfId="197"/>
    <tableColumn id="4" xr3:uid="{00000000-0010-0000-0000-000004000000}" name="SEXO" dataDxfId="196" totalsRowDxfId="195"/>
    <tableColumn id="5" xr3:uid="{00000000-0010-0000-0000-000005000000}" name="AÑO NACIMIENTO" dataDxfId="194" totalsRowDxfId="193"/>
    <tableColumn id="6" xr3:uid="{00000000-0010-0000-0000-000006000000}" name="DIVISION" dataDxfId="192">
      <calculatedColumnFormula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calculatedColumnFormula>
    </tableColumn>
    <tableColumn id="13" xr3:uid="{B31AFDDC-02C4-409F-AA17-817857185742}" name="DIVISION 2" dataDxfId="191" totalsRowDxfId="190">
      <calculatedColumnFormula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calculatedColumnFormula>
    </tableColumn>
    <tableColumn id="14" xr3:uid="{EA432168-7E28-4AC1-929F-94CA26A6B17C}" name="CATEGORÍA" dataDxfId="189" totalsRowDxfId="188">
      <calculatedColumnFormula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calculatedColumnFormula>
    </tableColumn>
    <tableColumn id="10" xr3:uid="{CF06DC33-EAD5-4EEB-BFBF-2B278F3E2CD1}" name="EVENTO" dataDxfId="187"/>
    <tableColumn id="11" xr3:uid="{DC4A91DE-8738-4D0D-BC3C-5B6F2051F815}" name="CATEGORÍA DE EVENTO" dataDxfId="186"/>
    <tableColumn id="16" xr3:uid="{59F5B3AC-634A-43FA-AF9B-73E29BC15961}" name="COSTOS" dataDxfId="185">
      <calculatedColumnFormula>IF(#REF!=1,15000,IF(#REF!=2,20000,IF(#REF!=3,30000,0)))</calculatedColumnFormula>
    </tableColumn>
  </tableColumns>
  <tableStyleInfo name="TableStyleMedium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PM_JUNIOR" displayName="PM_JUNIOR" ref="R1:R10" totalsRowShown="0" headerRowDxfId="100" dataDxfId="98" headerRowBorderDxfId="99" tableBorderDxfId="97" totalsRowBorderDxfId="96">
  <autoFilter ref="R1:R10" xr:uid="{00000000-0009-0000-0100-000008000000}"/>
  <tableColumns count="1">
    <tableColumn id="1" xr3:uid="{00000000-0010-0000-0700-000001000000}" name="PM_JUNIOR" dataDxfId="95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PM_SENIORU30" displayName="PM_SENIORU30" ref="S1:S10" totalsRowShown="0" headerRowDxfId="94" dataDxfId="92" headerRowBorderDxfId="93" tableBorderDxfId="91" totalsRowBorderDxfId="90">
  <autoFilter ref="S1:S10" xr:uid="{00000000-0009-0000-0100-00000A000000}"/>
  <tableColumns count="1">
    <tableColumn id="1" xr3:uid="{00000000-0010-0000-0800-000001000000}" name="PM_SENIORU30" dataDxfId="89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PM_SENIORU40" displayName="PM_SENIORU40" ref="T1:T10" totalsRowShown="0" headerRowDxfId="88" dataDxfId="86" headerRowBorderDxfId="87" tableBorderDxfId="85" totalsRowBorderDxfId="84">
  <autoFilter ref="T1:T10" xr:uid="{00000000-0009-0000-0100-00000B000000}"/>
  <tableColumns count="1">
    <tableColumn id="1" xr3:uid="{00000000-0010-0000-0900-000001000000}" name="PM_SENIORU40" dataDxfId="8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PM_INFANTIL" displayName="PM_INFANTIL" ref="P1:P10" totalsRowShown="0" headerRowDxfId="82" dataDxfId="80" headerRowBorderDxfId="81" tableBorderDxfId="79" totalsRowBorderDxfId="78">
  <autoFilter ref="P1:P10" xr:uid="{00000000-0009-0000-0100-000007000000}"/>
  <tableColumns count="1">
    <tableColumn id="1" xr3:uid="{00000000-0010-0000-0A00-000001000000}" name="PM_INFANTIL" dataDxfId="77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5FF07ED-9C30-4C4A-8E4F-431E2CAC99A8}" name="anopeso" displayName="anopeso" ref="A10:A78" totalsRowShown="0" headerRowDxfId="76" dataDxfId="75">
  <autoFilter ref="A10:A78" xr:uid="{E8764946-7051-4368-BE03-03CE7BC82F01}"/>
  <tableColumns count="1">
    <tableColumn id="1" xr3:uid="{84DDD0A0-4013-4E69-B804-063687C129AD}" name="AÑOPESO" dataDxfId="74"/>
  </tableColumns>
  <tableStyleInfo name="TableStyleMedium8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F5AEA-4471-452A-ADEB-A9267CE9CC7E}" name="Table13" displayName="Table13" ref="A1:A5" totalsRowShown="0" headerRowDxfId="73" dataDxfId="71" headerRowBorderDxfId="72" tableBorderDxfId="70">
  <autoFilter ref="A1:A5" xr:uid="{39F7607E-2ED3-48DD-891C-899AA4F01EC7}"/>
  <tableColumns count="1">
    <tableColumn id="1" xr3:uid="{BE6677CF-C937-484B-8EDD-862B535405C1}" name="Sexo" dataDxfId="69"/>
  </tableColumns>
  <tableStyleInfo name="TableStyleMedium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B16E258-1CDB-4A9C-B39A-F02D75EEB446}" name="EVENTOS" displayName="EVENTOS" ref="N1:N34" totalsRowShown="0" headerRowDxfId="68" dataDxfId="67">
  <autoFilter ref="N1:N34" xr:uid="{E13AA286-D78A-491F-90C9-4BB6F445950C}"/>
  <tableColumns count="1">
    <tableColumn id="1" xr3:uid="{6FBEEF02-05F7-4767-80A1-7090B6B49013}" name="EVENTOS" dataDxfId="66"/>
  </tableColumns>
  <tableStyleInfo name="TableStyleMedium15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A7D237CB-FA43-4DB6-995E-3B70B59DCB37}" name="CADETEMASC" displayName="CADETEMASC" ref="V1:V11" totalsRowShown="0" headerRowDxfId="65" dataDxfId="63" headerRowBorderDxfId="64" tableBorderDxfId="62" totalsRowBorderDxfId="61">
  <autoFilter ref="V1:V11" xr:uid="{6ED0CB7D-AE90-4057-B84F-4201E4D4B535}"/>
  <tableColumns count="1">
    <tableColumn id="1" xr3:uid="{9E82475B-8678-4EB9-8B73-8BCF9821668E}" name="CADETEMASC" dataDxfId="60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325C9D54-C5FB-4F4B-A50E-1BE4DF0D550B}" name="CADETEFEM" displayName="CADETEFEM" ref="W1:W11" totalsRowShown="0" headerRowDxfId="59" dataDxfId="57" headerRowBorderDxfId="58" tableBorderDxfId="56" totalsRowBorderDxfId="55">
  <autoFilter ref="W1:W11" xr:uid="{FB99A4BA-26A3-423B-A3EA-4608833CA740}"/>
  <tableColumns count="1">
    <tableColumn id="1" xr3:uid="{0D56D203-3A66-4ABA-BC91-D6CE85E3CD52}" name="CADETEFEM" dataDxfId="54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B7E88A6-DB7C-43F6-81AA-C7B7719CF598}" name="JUNIORMASC" displayName="JUNIORMASC" ref="X1:X11" totalsRowShown="0" headerRowDxfId="53" dataDxfId="51" headerRowBorderDxfId="52" tableBorderDxfId="50" totalsRowBorderDxfId="49">
  <autoFilter ref="X1:X11" xr:uid="{45BD6D72-CE86-412D-B318-87F190AD47B1}"/>
  <tableColumns count="1">
    <tableColumn id="1" xr3:uid="{8CA51FA3-24DD-47A9-A983-E274F9C9525C}" name="JUNIORMASC" dataDxfId="4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6F8D8EBB-223B-4073-8D2A-E1629ADF50F7}" name="Table1227" displayName="Table1227" ref="A9:K203" headerRowDxfId="184" dataDxfId="182" totalsRowDxfId="180" headerRowBorderDxfId="183" tableBorderDxfId="181">
  <tableColumns count="11">
    <tableColumn id="1" xr3:uid="{8AB22DE6-F730-41E7-AFCE-2EACC93CF92E}" name="#" totalsRowLabel="Total" dataDxfId="179" totalsRowDxfId="178"/>
    <tableColumn id="2" xr3:uid="{2E525F1A-5068-4FB7-ABFC-E783AD797324}" name="NOMBRE DEL ATLETA" dataDxfId="177" totalsRowDxfId="176"/>
    <tableColumn id="3" xr3:uid="{6C4335A7-F5B2-455E-B700-73EFA272E627}" name="CINTURÓN" dataDxfId="175" totalsRowDxfId="174"/>
    <tableColumn id="4" xr3:uid="{1C61F017-596E-4F3F-A857-F8C0C6FB34B6}" name="SEXO" dataDxfId="173" totalsRowDxfId="172"/>
    <tableColumn id="5" xr3:uid="{3CA737C1-0B38-405F-8744-C5231D0E124B}" name="AÑO NACIMIENTO" dataDxfId="171" totalsRowDxfId="170"/>
    <tableColumn id="6" xr3:uid="{F48133A0-F886-4AF5-822A-EDB43EF95BAA}" name="DIVISION" dataDxfId="169" totalsRowDxfId="168">
      <calculatedColumnFormula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calculatedColumnFormula>
    </tableColumn>
    <tableColumn id="13" xr3:uid="{9A5AEE86-464D-4138-9F65-3961A0EFB7FB}" name="DIVISION 2" dataDxfId="167" totalsRowDxfId="166">
      <calculatedColumnFormula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calculatedColumnFormula>
    </tableColumn>
    <tableColumn id="14" xr3:uid="{4774078D-F584-4C52-AFF8-792AF86672B6}" name="CATEGORÍA" dataDxfId="165" totalsRowDxfId="164">
      <calculatedColumnFormula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calculatedColumnFormula>
    </tableColumn>
    <tableColumn id="10" xr3:uid="{EFA4051D-9AEB-4E4F-AC63-3E66F6770C14}" name="EVENTO" dataDxfId="163"/>
    <tableColumn id="11" xr3:uid="{CF1E0345-60BE-4478-A3F8-B57D0ECC5B07}" name="CATEGORÍA DE EVENTO" dataDxfId="162"/>
    <tableColumn id="16" xr3:uid="{B21A30C0-A0C5-40D7-9FD0-C0D96196585E}" name="COSTOS" dataDxfId="161">
      <calculatedColumnFormula>IF(#REF!=1,15000,IF(#REF!=2,20000,IF(#REF!=3,30000,0)))</calculatedColumnFormula>
    </tableColumn>
  </tableColumns>
  <tableStyleInfo name="TableStyleMedium10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D05FF00F-3C20-45C5-943C-ED324B5B4B98}" name="JUNIORFEM" displayName="JUNIORFEM" ref="Y1:Y11" totalsRowShown="0" headerRowDxfId="47" dataDxfId="45" headerRowBorderDxfId="46" tableBorderDxfId="44" totalsRowBorderDxfId="43">
  <autoFilter ref="Y1:Y11" xr:uid="{30A80901-B26A-4558-B8E5-155774D3E700}"/>
  <tableColumns count="1">
    <tableColumn id="1" xr3:uid="{427B45C4-F66A-4100-A771-D1BF85F65A8C}" name="JUNIORFEM" dataDxfId="42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E010C973-8518-4BF4-9104-39F81AE98950}" name="SENIORMASC" displayName="SENIORMASC" ref="Z1:Z9" totalsRowShown="0" headerRowDxfId="41" dataDxfId="39" headerRowBorderDxfId="40" tableBorderDxfId="38" totalsRowBorderDxfId="37">
  <autoFilter ref="Z1:Z9" xr:uid="{37E8B79F-920F-417E-A568-6733F8D98D4F}"/>
  <tableColumns count="1">
    <tableColumn id="1" xr3:uid="{6C6A2A84-AD52-4574-98FA-4A20429F3F0F}" name="SENIORMASC" dataDxfId="36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6D87AE8B-C207-4AE5-9789-3F3DFBA62C51}" name="SENIORFEM" displayName="SENIORFEM" ref="AA1:AA9" totalsRowShown="0" headerRowDxfId="35" dataDxfId="33" headerRowBorderDxfId="34" tableBorderDxfId="32" totalsRowBorderDxfId="31">
  <autoFilter ref="AA1:AA9" xr:uid="{37E84B2E-595D-4A32-9EE7-9C990BE13C08}"/>
  <tableColumns count="1">
    <tableColumn id="1" xr3:uid="{0E3496EF-0CCE-43CC-8E3C-2DC8BD99B8BD}" name="SENIORFEM" dataDxfId="30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B29BF487-85AA-49A4-894C-FAC9679D3740}" name="EJECMASC" displayName="EJECMASC" ref="AB1:AB9" totalsRowShown="0" headerRowDxfId="29" dataDxfId="27" headerRowBorderDxfId="28" tableBorderDxfId="26" totalsRowBorderDxfId="25">
  <autoFilter ref="AB1:AB9" xr:uid="{3CB136D4-958C-40AA-A310-9D5A4AB92843}"/>
  <tableColumns count="1">
    <tableColumn id="1" xr3:uid="{F54895B3-8656-44AF-8A35-072330F76C60}" name="EJECMASC" dataDxfId="24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159C6EA9-23C1-4FE0-AF25-17400603A2BB}" name="EJECFEM" displayName="EJECFEM" ref="AC1:AC9" totalsRowShown="0" headerRowDxfId="23" dataDxfId="21" headerRowBorderDxfId="22" tableBorderDxfId="20" totalsRowBorderDxfId="19">
  <autoFilter ref="AC1:AC9" xr:uid="{C8FD7473-BE08-4728-B2EC-EA1EADFBFFB8}"/>
  <tableColumns count="1">
    <tableColumn id="1" xr3:uid="{9D660BC4-1D2A-4E7A-B410-D4AA5BE31E1D}" name="EJECFEM" dataDxfId="18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A876DDAC-AF7F-43DA-8F80-4AFF13C539C3}" name="tbsenior24" displayName="tbsenior24" ref="I1:I18" totalsRowShown="0" headerRowDxfId="17" dataDxfId="15" headerRowBorderDxfId="16" tableBorderDxfId="14" totalsRowBorderDxfId="13">
  <autoFilter ref="I1:I18" xr:uid="{05458E7E-801D-4D2E-8908-279AE2502544}"/>
  <tableColumns count="1">
    <tableColumn id="1" xr3:uid="{CE121454-0A90-4C3C-8243-3832BFEF9E2D}" name="TBSENIOR" dataDxfId="12"/>
  </tableColumns>
  <tableStyleInfo name="TableStyleMedium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107DF1AB-1217-4A8C-8CD7-4C3FA27E80A2}" name="tbejecutivo25" displayName="tbejecutivo25" ref="J1:J29" totalsRowShown="0" headerRowDxfId="11" dataDxfId="9" headerRowBorderDxfId="10" tableBorderDxfId="8" totalsRowBorderDxfId="7">
  <autoFilter ref="J1:J29" xr:uid="{4F309079-88F9-422C-9CEF-D35C6C8BF2FB}"/>
  <tableColumns count="1">
    <tableColumn id="1" xr3:uid="{B331F42D-AB5D-464B-8F95-C9454570B66A}" name="TBEJECUTIVO" dataDxfId="6"/>
  </tableColumns>
  <tableStyleInfo name="TableStyleMedium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9F45896B-60C6-4829-81A3-F755CA30D8C8}" name="Table25" displayName="Table25" ref="C1:C7" totalsRowShown="0" headerRowDxfId="5" dataDxfId="4">
  <autoFilter ref="C1:C7" xr:uid="{2C8B4CEF-7657-41A8-ADEB-451216005061}"/>
  <tableColumns count="1">
    <tableColumn id="1" xr3:uid="{31E2B7F5-ADBE-4C1F-BAD3-CBDA97AE1D4D}" name="TBINFANTIL" dataDxfId="3"/>
  </tableColumns>
  <tableStyleInfo name="TableStyleMedium15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127DB5F2-85FA-4759-8A2B-5C7CADD8DD94}" name="Table28" displayName="Table28" ref="Q14:Q18" totalsRowShown="0" headerRowDxfId="2" dataDxfId="1">
  <autoFilter ref="Q14:Q18" xr:uid="{3397EEBD-C92E-4C2B-9F19-7664CADC11B5}"/>
  <tableColumns count="1">
    <tableColumn id="1" xr3:uid="{FDAD2B80-7240-409C-BE22-4370704CE24C}" name="FREESTYLE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F1718A67-45B5-457B-B068-4C7C823AFB6B}" name="Table122728" displayName="Table122728" ref="A9:K203" headerRowDxfId="160" dataDxfId="158" totalsRowDxfId="156" headerRowBorderDxfId="159" tableBorderDxfId="157">
  <tableColumns count="11">
    <tableColumn id="1" xr3:uid="{898E01B3-E12F-4D26-97C5-C85D61E2313F}" name="#" totalsRowLabel="Total" dataDxfId="155" totalsRowDxfId="154"/>
    <tableColumn id="2" xr3:uid="{953F0FB8-A562-48A6-823B-68411554B2F3}" name="NOMBRE DEL ATLETA" dataDxfId="153" totalsRowDxfId="152"/>
    <tableColumn id="3" xr3:uid="{EE22C3DC-E72F-480A-8FC5-1964D396C630}" name="CINTURÓN" dataDxfId="151" totalsRowDxfId="150"/>
    <tableColumn id="4" xr3:uid="{C6B51FC3-2F19-439D-8891-DC2051B08447}" name="SEXO" dataDxfId="149" totalsRowDxfId="148"/>
    <tableColumn id="5" xr3:uid="{11A06233-97EB-4112-A553-EFD6DE92B9B6}" name="AÑO NACIMIENTO" dataDxfId="147" totalsRowDxfId="146"/>
    <tableColumn id="6" xr3:uid="{C92A9801-D8F0-4E5C-B2E3-694313567E64}" name="DIVISION" dataDxfId="145" totalsRowDxfId="144">
      <calculatedColumnFormula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calculatedColumnFormula>
    </tableColumn>
    <tableColumn id="13" xr3:uid="{59B692A7-5E5D-42C5-9F04-30E51576A6FD}" name="DIVISION 2" dataDxfId="143" totalsRowDxfId="142">
      <calculatedColumnFormula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calculatedColumnFormula>
    </tableColumn>
    <tableColumn id="14" xr3:uid="{B078FA63-E96E-4934-9F39-89E088755E78}" name="CATEGORÍA" dataDxfId="141" totalsRowDxfId="140">
      <calculatedColumnFormula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calculatedColumnFormula>
    </tableColumn>
    <tableColumn id="10" xr3:uid="{BCDDBFD3-65E6-4874-9830-032D90E24E37}" name="EVENTO" dataDxfId="139"/>
    <tableColumn id="11" xr3:uid="{D748C03A-8C48-44A6-A804-2FB14B98A7FF}" name="CATEGORÍA DE EVENTO" dataDxfId="138"/>
    <tableColumn id="16" xr3:uid="{F5892CF2-094E-42CE-9D73-792F003A52C7}" name="COSTOS" dataDxfId="137">
      <calculatedColumnFormula>IF(#REF!=1,15000,IF(#REF!=2,20000,IF(#REF!=3,30000,0)))</calculatedColumnFormula>
    </tableColumn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BCADETE" displayName="TBCADETE" ref="E1:E4" totalsRowShown="0" headerRowDxfId="136" dataDxfId="134" headerRowBorderDxfId="135" tableBorderDxfId="133" totalsRowBorderDxfId="132">
  <tableColumns count="1">
    <tableColumn id="1" xr3:uid="{00000000-0010-0000-0100-000001000000}" name="TBCADETE" dataDxfId="131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bjunior" displayName="tbjunior" ref="F1:F4" totalsRowShown="0" headerRowDxfId="130" dataDxfId="128" headerRowBorderDxfId="129" tableBorderDxfId="127" totalsRowBorderDxfId="126">
  <tableColumns count="1">
    <tableColumn id="1" xr3:uid="{00000000-0010-0000-0200-000001000000}" name="TBJUNIOR" dataDxfId="125"/>
  </tableColumns>
  <tableStyleInfo name="TableStyleMedium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bsenior" displayName="tbsenior" ref="G1:G14" totalsRowShown="0" headerRowDxfId="124" dataDxfId="122" headerRowBorderDxfId="123" tableBorderDxfId="121" totalsRowBorderDxfId="120">
  <tableColumns count="1">
    <tableColumn id="1" xr3:uid="{00000000-0010-0000-0300-000001000000}" name="UNDER 30" dataDxfId="119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bejecutivo" displayName="tbejecutivo" ref="H1:H14" totalsRowShown="0" headerRowDxfId="118" dataDxfId="116" headerRowBorderDxfId="117" tableBorderDxfId="115" totalsRowBorderDxfId="114">
  <tableColumns count="1">
    <tableColumn id="1" xr3:uid="{00000000-0010-0000-0400-000001000000}" name="UNDER 40" dataDxfId="113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CINTURON" displayName="CINTURON" ref="L1:L8" totalsRowShown="0" headerRowDxfId="112" dataDxfId="110" headerRowBorderDxfId="111" tableBorderDxfId="109" totalsRowBorderDxfId="108">
  <tableColumns count="1">
    <tableColumn id="1" xr3:uid="{00000000-0010-0000-0500-000001000000}" name="CINTURON" dataDxfId="107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PM_CADETE" displayName="PM_CADETE" comment="no" ref="Q1:Q10" totalsRowShown="0" headerRowDxfId="106" dataDxfId="104" headerRowBorderDxfId="105" tableBorderDxfId="103" totalsRowBorderDxfId="102">
  <autoFilter ref="Q1:Q10" xr:uid="{00000000-0009-0000-0100-000006000000}"/>
  <tableColumns count="1">
    <tableColumn id="1" xr3:uid="{00000000-0010-0000-0600-000001000000}" name="PM_CADETE" dataDxfId="10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Parcel">
  <a:themeElements>
    <a:clrScheme name="Parcel">
      <a:dk1>
        <a:srgbClr val="000000"/>
      </a:dk1>
      <a:lt1>
        <a:srgbClr val="FFFFFF"/>
      </a:lt1>
      <a:dk2>
        <a:srgbClr val="4A5356"/>
      </a:dk2>
      <a:lt2>
        <a:srgbClr val="E8E3CE"/>
      </a:lt2>
      <a:accent1>
        <a:srgbClr val="F6A21D"/>
      </a:accent1>
      <a:accent2>
        <a:srgbClr val="9BAFB5"/>
      </a:accent2>
      <a:accent3>
        <a:srgbClr val="C96731"/>
      </a:accent3>
      <a:accent4>
        <a:srgbClr val="9CA383"/>
      </a:accent4>
      <a:accent5>
        <a:srgbClr val="87795D"/>
      </a:accent5>
      <a:accent6>
        <a:srgbClr val="A0988C"/>
      </a:accent6>
      <a:hlink>
        <a:srgbClr val="00B0F0"/>
      </a:hlink>
      <a:folHlink>
        <a:srgbClr val="738F97"/>
      </a:folHlink>
    </a:clrScheme>
    <a:fontScheme name="Parcel">
      <a:maj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Parcel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07000"/>
                <a:lumMod val="103000"/>
              </a:schemeClr>
            </a:gs>
            <a:gs pos="100000">
              <a:schemeClr val="phClr">
                <a:tint val="82000"/>
                <a:satMod val="109000"/>
                <a:lumMod val="103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3000"/>
                <a:lumMod val="100000"/>
              </a:schemeClr>
            </a:gs>
            <a:gs pos="100000">
              <a:schemeClr val="phClr">
                <a:shade val="93000"/>
                <a:satMod val="11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5880" dist="1524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prstMaterial="dkEdge">
            <a:bevelT w="0" h="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7000"/>
                <a:shade val="100000"/>
                <a:satMod val="185000"/>
                <a:lumMod val="120000"/>
              </a:schemeClr>
            </a:gs>
            <a:gs pos="100000">
              <a:schemeClr val="phClr">
                <a:tint val="96000"/>
                <a:shade val="95000"/>
                <a:satMod val="215000"/>
                <a:lumMod val="80000"/>
              </a:schemeClr>
            </a:gs>
          </a:gsLst>
          <a:path path="circle">
            <a:fillToRect l="50000" t="55000" r="125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Parcel" id="{8BEC4385-4EB9-4D53-BFB5-0EA123736B6D}" vid="{4DB32801-28C0-48B0-8C1D-A9A58613615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0.xml"/><Relationship Id="rId13" Type="http://schemas.openxmlformats.org/officeDocument/2006/relationships/table" Target="../tables/table15.xml"/><Relationship Id="rId18" Type="http://schemas.openxmlformats.org/officeDocument/2006/relationships/table" Target="../tables/table20.xml"/><Relationship Id="rId26" Type="http://schemas.openxmlformats.org/officeDocument/2006/relationships/table" Target="../tables/table28.xml"/><Relationship Id="rId3" Type="http://schemas.openxmlformats.org/officeDocument/2006/relationships/table" Target="../tables/table5.xml"/><Relationship Id="rId21" Type="http://schemas.openxmlformats.org/officeDocument/2006/relationships/table" Target="../tables/table23.xml"/><Relationship Id="rId7" Type="http://schemas.openxmlformats.org/officeDocument/2006/relationships/table" Target="../tables/table9.xml"/><Relationship Id="rId12" Type="http://schemas.openxmlformats.org/officeDocument/2006/relationships/table" Target="../tables/table14.xml"/><Relationship Id="rId17" Type="http://schemas.openxmlformats.org/officeDocument/2006/relationships/table" Target="../tables/table19.xml"/><Relationship Id="rId25" Type="http://schemas.openxmlformats.org/officeDocument/2006/relationships/table" Target="../tables/table27.xml"/><Relationship Id="rId2" Type="http://schemas.openxmlformats.org/officeDocument/2006/relationships/table" Target="../tables/table4.xml"/><Relationship Id="rId16" Type="http://schemas.openxmlformats.org/officeDocument/2006/relationships/table" Target="../tables/table18.xml"/><Relationship Id="rId20" Type="http://schemas.openxmlformats.org/officeDocument/2006/relationships/table" Target="../tables/table22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8.xml"/><Relationship Id="rId11" Type="http://schemas.openxmlformats.org/officeDocument/2006/relationships/table" Target="../tables/table13.xml"/><Relationship Id="rId24" Type="http://schemas.openxmlformats.org/officeDocument/2006/relationships/table" Target="../tables/table26.xml"/><Relationship Id="rId5" Type="http://schemas.openxmlformats.org/officeDocument/2006/relationships/table" Target="../tables/table7.xml"/><Relationship Id="rId15" Type="http://schemas.openxmlformats.org/officeDocument/2006/relationships/table" Target="../tables/table17.xml"/><Relationship Id="rId23" Type="http://schemas.openxmlformats.org/officeDocument/2006/relationships/table" Target="../tables/table25.xml"/><Relationship Id="rId10" Type="http://schemas.openxmlformats.org/officeDocument/2006/relationships/table" Target="../tables/table12.xml"/><Relationship Id="rId19" Type="http://schemas.openxmlformats.org/officeDocument/2006/relationships/table" Target="../tables/table21.xml"/><Relationship Id="rId4" Type="http://schemas.openxmlformats.org/officeDocument/2006/relationships/table" Target="../tables/table6.xml"/><Relationship Id="rId9" Type="http://schemas.openxmlformats.org/officeDocument/2006/relationships/table" Target="../tables/table11.xml"/><Relationship Id="rId14" Type="http://schemas.openxmlformats.org/officeDocument/2006/relationships/table" Target="../tables/table16.xml"/><Relationship Id="rId22" Type="http://schemas.openxmlformats.org/officeDocument/2006/relationships/table" Target="../tables/table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0CD9E-0220-4375-9F68-A1062BC799D2}">
  <sheetPr codeName="Sheet1"/>
  <dimension ref="B1:M35"/>
  <sheetViews>
    <sheetView showGridLines="0" showRowColHeaders="0" topLeftCell="A7" zoomScaleNormal="100" workbookViewId="0">
      <selection activeCell="F8" sqref="F8:L8"/>
    </sheetView>
  </sheetViews>
  <sheetFormatPr baseColWidth="10" defaultColWidth="9" defaultRowHeight="15" customHeight="1" x14ac:dyDescent="0.45"/>
  <cols>
    <col min="1" max="1" width="0.6640625" style="24" customWidth="1"/>
    <col min="2" max="2" width="8.109375" style="24" customWidth="1"/>
    <col min="3" max="3" width="11.88671875" style="24" customWidth="1"/>
    <col min="4" max="4" width="0.6640625" style="24" customWidth="1"/>
    <col min="5" max="5" width="8.109375" style="24" customWidth="1"/>
    <col min="6" max="6" width="11.88671875" style="24" customWidth="1"/>
    <col min="7" max="7" width="0.6640625" style="24" customWidth="1"/>
    <col min="8" max="8" width="8.109375" style="24" customWidth="1"/>
    <col min="9" max="9" width="11.88671875" style="24" customWidth="1"/>
    <col min="10" max="10" width="0.6640625" style="24" customWidth="1"/>
    <col min="11" max="11" width="8.109375" style="24" customWidth="1"/>
    <col min="12" max="12" width="12" style="24" customWidth="1"/>
    <col min="13" max="13" width="0.44140625" style="24" customWidth="1"/>
    <col min="14" max="16384" width="9" style="24"/>
  </cols>
  <sheetData>
    <row r="1" spans="2:13" ht="3.75" customHeight="1" thickBot="1" x14ac:dyDescent="0.5"/>
    <row r="2" spans="2:13" ht="25.8" thickTop="1" thickBot="1" x14ac:dyDescent="0.5">
      <c r="B2" s="43" t="s">
        <v>31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3" ht="18.75" customHeight="1" x14ac:dyDescent="0.45">
      <c r="B3" s="44" t="s">
        <v>157</v>
      </c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2:13" ht="19.5" customHeight="1" thickBot="1" x14ac:dyDescent="0.5">
      <c r="B4" s="47" t="s">
        <v>134</v>
      </c>
      <c r="C4" s="48"/>
      <c r="D4" s="48"/>
      <c r="E4" s="48"/>
      <c r="F4" s="48"/>
      <c r="G4" s="48"/>
      <c r="H4" s="48"/>
      <c r="I4" s="48"/>
      <c r="J4" s="48"/>
      <c r="K4" s="48"/>
      <c r="L4" s="49"/>
    </row>
    <row r="5" spans="2:13" ht="7.5" customHeight="1" x14ac:dyDescent="0.45"/>
    <row r="6" spans="2:13" ht="15" customHeight="1" x14ac:dyDescent="0.45">
      <c r="B6" s="50" t="s">
        <v>113</v>
      </c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2:13" ht="7.5" customHeight="1" x14ac:dyDescent="0.45"/>
    <row r="8" spans="2:13" ht="15" customHeight="1" x14ac:dyDescent="0.45">
      <c r="B8" s="52" t="s">
        <v>30</v>
      </c>
      <c r="C8" s="52"/>
      <c r="D8" s="52"/>
      <c r="E8" s="52"/>
      <c r="F8" s="51"/>
      <c r="G8" s="51"/>
      <c r="H8" s="51"/>
      <c r="I8" s="51"/>
      <c r="J8" s="51"/>
      <c r="K8" s="51"/>
      <c r="L8" s="51"/>
    </row>
    <row r="9" spans="2:13" ht="7.5" customHeight="1" x14ac:dyDescent="0.45"/>
    <row r="10" spans="2:13" ht="15" customHeight="1" thickBot="1" x14ac:dyDescent="0.5">
      <c r="B10" s="42" t="s">
        <v>114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2:13" ht="15" customHeight="1" thickTop="1" thickBot="1" x14ac:dyDescent="0.5">
      <c r="B11" s="40" t="s">
        <v>123</v>
      </c>
      <c r="C11" s="40"/>
      <c r="D11" s="41"/>
      <c r="E11" s="41"/>
      <c r="F11" s="41"/>
      <c r="G11" s="41"/>
      <c r="H11" s="41"/>
      <c r="I11" s="41"/>
      <c r="J11" s="41"/>
      <c r="K11" s="41"/>
      <c r="L11" s="41"/>
    </row>
    <row r="12" spans="2:13" ht="15" customHeight="1" thickTop="1" thickBot="1" x14ac:dyDescent="0.5">
      <c r="B12" s="40" t="s">
        <v>124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</row>
    <row r="13" spans="2:13" ht="15" customHeight="1" thickTop="1" thickBot="1" x14ac:dyDescent="0.5">
      <c r="B13" s="40" t="s">
        <v>125</v>
      </c>
      <c r="C13" s="40"/>
      <c r="D13" s="41"/>
      <c r="E13" s="41"/>
      <c r="F13" s="41"/>
      <c r="G13" s="41"/>
      <c r="H13" s="41"/>
      <c r="I13" s="41"/>
      <c r="J13" s="41"/>
      <c r="K13" s="41"/>
      <c r="L13" s="41"/>
    </row>
    <row r="14" spans="2:13" ht="15" customHeight="1" thickTop="1" thickBot="1" x14ac:dyDescent="0.5">
      <c r="B14" s="40" t="s">
        <v>126</v>
      </c>
      <c r="C14" s="40"/>
      <c r="D14" s="41"/>
      <c r="E14" s="41"/>
      <c r="F14" s="41"/>
      <c r="G14" s="41"/>
      <c r="H14" s="41"/>
      <c r="I14" s="41"/>
      <c r="J14" s="41"/>
      <c r="K14" s="41"/>
      <c r="L14" s="41"/>
    </row>
    <row r="15" spans="2:13" ht="15" customHeight="1" thickTop="1" thickBot="1" x14ac:dyDescent="0.5">
      <c r="B15" s="40" t="s">
        <v>127</v>
      </c>
      <c r="C15" s="40"/>
      <c r="D15" s="41"/>
      <c r="E15" s="41"/>
      <c r="F15" s="41"/>
      <c r="G15" s="41"/>
      <c r="H15" s="41"/>
      <c r="I15" s="41"/>
      <c r="J15" s="41"/>
      <c r="K15" s="41"/>
      <c r="L15" s="41"/>
    </row>
    <row r="16" spans="2:13" ht="15" customHeight="1" thickTop="1" thickBot="1" x14ac:dyDescent="0.5">
      <c r="B16" s="40" t="s">
        <v>128</v>
      </c>
      <c r="C16" s="40"/>
      <c r="D16" s="41"/>
      <c r="E16" s="41"/>
      <c r="F16" s="41"/>
      <c r="G16" s="41"/>
      <c r="H16" s="41"/>
      <c r="I16" s="41"/>
      <c r="J16" s="41"/>
      <c r="K16" s="41"/>
      <c r="L16" s="41"/>
    </row>
    <row r="17" spans="2:12" ht="15" customHeight="1" thickTop="1" thickBot="1" x14ac:dyDescent="0.5">
      <c r="B17" s="40" t="s">
        <v>129</v>
      </c>
      <c r="C17" s="40"/>
      <c r="D17" s="41"/>
      <c r="E17" s="41"/>
      <c r="F17" s="41"/>
      <c r="G17" s="41"/>
      <c r="H17" s="41"/>
      <c r="I17" s="41"/>
      <c r="J17" s="41"/>
      <c r="K17" s="41"/>
      <c r="L17" s="41"/>
    </row>
    <row r="18" spans="2:12" ht="15" customHeight="1" thickTop="1" thickBot="1" x14ac:dyDescent="0.5">
      <c r="B18" s="40" t="s">
        <v>130</v>
      </c>
      <c r="C18" s="40"/>
      <c r="D18" s="41"/>
      <c r="E18" s="41"/>
      <c r="F18" s="41"/>
      <c r="G18" s="41"/>
      <c r="H18" s="41"/>
      <c r="I18" s="41"/>
      <c r="J18" s="41"/>
      <c r="K18" s="41"/>
      <c r="L18" s="41"/>
    </row>
    <row r="19" spans="2:12" ht="7.5" customHeight="1" thickTop="1" x14ac:dyDescent="0.45"/>
    <row r="20" spans="2:12" ht="15" customHeight="1" x14ac:dyDescent="0.45">
      <c r="B20" s="35" t="s">
        <v>135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2:12" ht="15" customHeight="1" x14ac:dyDescent="0.45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2:12" ht="3.75" customHeight="1" x14ac:dyDescent="0.4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2:12" ht="16.5" customHeight="1" x14ac:dyDescent="0.45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2:12" ht="16.5" customHeight="1" x14ac:dyDescent="0.45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2:12" ht="7.5" customHeight="1" x14ac:dyDescent="0.45"/>
    <row r="26" spans="2:12" ht="24.6" x14ac:dyDescent="0.6">
      <c r="B26" s="36" t="s">
        <v>115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ht="7.5" customHeight="1" x14ac:dyDescent="0.45"/>
    <row r="28" spans="2:12" ht="15" customHeight="1" x14ac:dyDescent="0.45">
      <c r="B28" s="38" t="s">
        <v>160</v>
      </c>
      <c r="C28" s="38"/>
      <c r="E28" s="38" t="s">
        <v>117</v>
      </c>
      <c r="F28" s="38"/>
      <c r="H28" s="38" t="s">
        <v>120</v>
      </c>
      <c r="I28" s="38"/>
      <c r="K28" s="37" t="s">
        <v>158</v>
      </c>
      <c r="L28" s="37"/>
    </row>
    <row r="29" spans="2:12" ht="15" customHeight="1" x14ac:dyDescent="0.45">
      <c r="B29" s="31">
        <f>COUNTIFS(Table12[EVENTO],"Combate")</f>
        <v>0</v>
      </c>
      <c r="C29" s="33">
        <f>15000*B29</f>
        <v>0</v>
      </c>
      <c r="E29" s="32">
        <f>COUNTIF(Table1227[EVENTO],"Poomsae - Individual")</f>
        <v>0</v>
      </c>
      <c r="F29" s="34">
        <f>E29*15000</f>
        <v>0</v>
      </c>
      <c r="H29" s="32">
        <f>COUNTIF(Table122728[EVENTO],"Freestyle - Individual")</f>
        <v>0</v>
      </c>
      <c r="I29" s="34">
        <f>H29*15000</f>
        <v>0</v>
      </c>
      <c r="K29" s="39">
        <f>B29+B32+E29+E32+E35+H29+H32+H35</f>
        <v>0</v>
      </c>
      <c r="L29" s="39"/>
    </row>
    <row r="30" spans="2:12" ht="15" customHeight="1" x14ac:dyDescent="0.45">
      <c r="B30" s="30"/>
    </row>
    <row r="31" spans="2:12" ht="15" customHeight="1" x14ac:dyDescent="0.45">
      <c r="B31" s="38" t="s">
        <v>159</v>
      </c>
      <c r="C31" s="38"/>
      <c r="D31" s="25"/>
      <c r="E31" s="38" t="s">
        <v>118</v>
      </c>
      <c r="F31" s="38"/>
      <c r="H31" s="38" t="s">
        <v>121</v>
      </c>
      <c r="I31" s="38"/>
      <c r="K31" s="37" t="s">
        <v>131</v>
      </c>
      <c r="L31" s="37"/>
    </row>
    <row r="32" spans="2:12" ht="15" customHeight="1" x14ac:dyDescent="0.45">
      <c r="B32" s="31">
        <f>COUNTIF(Table12[EVENTO],"TK3")</f>
        <v>0</v>
      </c>
      <c r="C32" s="33">
        <f>B32*15000</f>
        <v>0</v>
      </c>
      <c r="D32" s="25"/>
      <c r="E32" s="32">
        <f>COUNTIF(Table1227[EVENTO],"Poomsae - Parejas (1)")+COUNTIF(Table1227[EVENTO],"Poomsae - Parejas (2)")+COUNTIF(Table1227[EVENTO],"Poomsae - Parejas (3)")+COUNTIF(Table1227[EVENTO],"Poomsae - Parejas (4)")+COUNTIF(Table1227[EVENTO],"Poomsae - Parejas (5)")+COUNTIF(Table1227[EVENTO],"Poomsae - Parejas (6)")+COUNTIF(Table1227[EVENTO],"Poomsae - Parejas (7)")+COUNTIF(Table1227[EVENTO],"Poomsae - Parejas (8)")</f>
        <v>0</v>
      </c>
      <c r="F32" s="34">
        <f>E32*15000</f>
        <v>0</v>
      </c>
      <c r="H32" s="32">
        <f>COUNTIF(Table122728[EVENTO],"Freestyle - Parejas (1)")+COUNTIF(Table122728[EVENTO],"Freestyle - Parejas (2)")+COUNTIF(Table122728[EVENTO],"Freestyle - Parejas (3)")+COUNTIF(Table122728[EVENTO],"Freestyle - Parejas (4)")+COUNTIF(Table122728[EVENTO],"Freestyle - Parejas (5)")+COUNTIF(Table122728[EVENTO],"Freestyle - Parejas (6)")+COUNTIF(Table122728[EVENTO],"Freestyle - Parejas (7)")+COUNTIF(Table122728[EVENTO],"Freestyle - Parejas (8)")</f>
        <v>0</v>
      </c>
      <c r="I32" s="34">
        <f>H32*15000</f>
        <v>0</v>
      </c>
      <c r="K32" s="53">
        <f>C29+C32+F29+F32+F35+I29+I32+I35</f>
        <v>0</v>
      </c>
      <c r="L32" s="53"/>
    </row>
    <row r="33" spans="5:9" ht="15" customHeight="1" x14ac:dyDescent="0.45">
      <c r="F33" s="29"/>
    </row>
    <row r="34" spans="5:9" ht="15" customHeight="1" x14ac:dyDescent="0.45">
      <c r="E34" s="38" t="s">
        <v>119</v>
      </c>
      <c r="F34" s="38"/>
      <c r="H34" s="38" t="s">
        <v>122</v>
      </c>
      <c r="I34" s="38"/>
    </row>
    <row r="35" spans="5:9" ht="15" customHeight="1" x14ac:dyDescent="0.45">
      <c r="E35" s="32">
        <f>COUNTIF(Table1227[EVENTO],"Poomsae - Equipos (1)")+COUNTIF(Table1227[EVENTO],"Poomsae - Equipos (2)")+COUNTIF(Table1227[EVENTO],"Poomsae - Equipos (3)")+COUNTIF(Table1227[EVENTO],"Poomsae - Equipos (4)")+COUNTIF(Table1227[EVENTO],"Poomsae - Equipos (5)")</f>
        <v>0</v>
      </c>
      <c r="F35" s="34">
        <f>E35*15000</f>
        <v>0</v>
      </c>
      <c r="H35" s="32">
        <f>COUNTIF(Table122728[EVENTO],"Freestyle - Equipos (1)")+COUNTIF(Table122728[EVENTO],"Freestyle - Equipos (2)")+COUNTIF(Table122728[EVENTO],"Freestyle - Equipos (3)")+COUNTIF(Table122728[EVENTO],"Freestyle - Equipos (4)")+COUNTIF(Table122728[EVENTO],"Freestyle - Equipos (5)")</f>
        <v>0</v>
      </c>
      <c r="I35" s="34">
        <f>H35*15000</f>
        <v>0</v>
      </c>
    </row>
  </sheetData>
  <sheetProtection algorithmName="SHA-512" hashValue="yAxm98EVebXBIIW+pyvdYiA/b45wtY7maotOAJwxu/cMF4syJB/7EIQZ9wqlz5fMbFwLbXnWYmQPL0P4bVv/JQ==" saltValue="VsMhleQrFgtF05S/cVr5iQ==" spinCount="100000" sheet="1" objects="1" scenarios="1" selectLockedCells="1"/>
  <mergeCells count="37">
    <mergeCell ref="H34:I34"/>
    <mergeCell ref="E28:F28"/>
    <mergeCell ref="E31:F31"/>
    <mergeCell ref="E34:F34"/>
    <mergeCell ref="K32:L32"/>
    <mergeCell ref="K31:L31"/>
    <mergeCell ref="B2:L2"/>
    <mergeCell ref="B3:L3"/>
    <mergeCell ref="B4:L4"/>
    <mergeCell ref="B6:L6"/>
    <mergeCell ref="F8:L8"/>
    <mergeCell ref="B8:E8"/>
    <mergeCell ref="B10:L10"/>
    <mergeCell ref="B11:C11"/>
    <mergeCell ref="B12:C12"/>
    <mergeCell ref="B13:C13"/>
    <mergeCell ref="B14:C14"/>
    <mergeCell ref="D13:L13"/>
    <mergeCell ref="B16:C16"/>
    <mergeCell ref="B17:C17"/>
    <mergeCell ref="B18:C18"/>
    <mergeCell ref="D11:L11"/>
    <mergeCell ref="D12:L12"/>
    <mergeCell ref="D18:L18"/>
    <mergeCell ref="D17:L17"/>
    <mergeCell ref="D16:L16"/>
    <mergeCell ref="D15:L15"/>
    <mergeCell ref="D14:L14"/>
    <mergeCell ref="B15:C15"/>
    <mergeCell ref="B20:L21"/>
    <mergeCell ref="B26:L26"/>
    <mergeCell ref="K28:L28"/>
    <mergeCell ref="B28:C28"/>
    <mergeCell ref="B31:C31"/>
    <mergeCell ref="K29:L29"/>
    <mergeCell ref="H28:I28"/>
    <mergeCell ref="H31:I31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K204"/>
  <sheetViews>
    <sheetView showGridLines="0" showRowColHeaders="0" zoomScaleNormal="100" workbookViewId="0">
      <selection activeCell="J21" sqref="A1:J21"/>
    </sheetView>
  </sheetViews>
  <sheetFormatPr baseColWidth="10" defaultColWidth="11.33203125" defaultRowHeight="16.8" x14ac:dyDescent="0.45"/>
  <cols>
    <col min="1" max="1" width="3.44140625" style="17" customWidth="1"/>
    <col min="2" max="2" width="43.6640625" style="20" customWidth="1"/>
    <col min="3" max="3" width="10.33203125" style="17" bestFit="1" customWidth="1"/>
    <col min="4" max="4" width="10" style="17" bestFit="1" customWidth="1"/>
    <col min="5" max="5" width="16.77734375" style="16" bestFit="1" customWidth="1"/>
    <col min="6" max="6" width="10.6640625" style="16" customWidth="1"/>
    <col min="7" max="7" width="9.88671875" style="16" hidden="1" customWidth="1"/>
    <col min="8" max="8" width="15" style="16" customWidth="1"/>
    <col min="9" max="9" width="12.44140625" style="16" customWidth="1"/>
    <col min="10" max="10" width="28.109375" style="16" customWidth="1"/>
    <col min="11" max="11" width="6.88671875" style="17" hidden="1" customWidth="1"/>
    <col min="12" max="15" width="34.6640625" style="17" customWidth="1"/>
    <col min="16" max="16384" width="11.33203125" style="17"/>
  </cols>
  <sheetData>
    <row r="1" spans="1:11" ht="7.5" customHeight="1" x14ac:dyDescent="0.45"/>
    <row r="2" spans="1:11" ht="29.4" x14ac:dyDescent="0.7">
      <c r="A2" s="54" t="s">
        <v>31</v>
      </c>
      <c r="B2" s="55"/>
      <c r="C2" s="55"/>
      <c r="D2" s="55"/>
      <c r="E2" s="55"/>
      <c r="F2" s="55"/>
      <c r="G2" s="55"/>
      <c r="H2" s="55"/>
      <c r="I2" s="55"/>
      <c r="J2" s="55"/>
    </row>
    <row r="3" spans="1:11" ht="21.6" x14ac:dyDescent="0.55000000000000004">
      <c r="A3" s="56" t="s">
        <v>141</v>
      </c>
      <c r="B3" s="56"/>
      <c r="C3" s="56"/>
      <c r="D3" s="56"/>
      <c r="E3" s="56"/>
      <c r="F3" s="56"/>
      <c r="G3" s="56"/>
      <c r="H3" s="56"/>
      <c r="I3" s="56"/>
      <c r="J3" s="56"/>
    </row>
    <row r="4" spans="1:11" ht="27" x14ac:dyDescent="0.65">
      <c r="A4" s="59" t="s">
        <v>116</v>
      </c>
      <c r="B4" s="59"/>
      <c r="C4" s="59"/>
      <c r="D4" s="59"/>
      <c r="E4" s="59"/>
      <c r="F4" s="59"/>
      <c r="G4" s="59"/>
      <c r="H4" s="59"/>
      <c r="I4" s="59"/>
      <c r="J4" s="59"/>
    </row>
    <row r="5" spans="1:11" ht="18" x14ac:dyDescent="0.5">
      <c r="A5" s="57" t="s">
        <v>134</v>
      </c>
      <c r="B5" s="57"/>
      <c r="C5" s="57"/>
      <c r="D5" s="57"/>
      <c r="E5" s="57"/>
      <c r="F5" s="57"/>
      <c r="G5" s="57"/>
      <c r="H5" s="57"/>
      <c r="I5" s="57"/>
      <c r="J5" s="57"/>
    </row>
    <row r="7" spans="1:11" ht="16.5" customHeight="1" x14ac:dyDescent="0.5">
      <c r="A7" s="58" t="s">
        <v>30</v>
      </c>
      <c r="B7" s="58"/>
      <c r="C7" s="28" t="str">
        <f>IF(RESUMEN!F8="","",RESUMEN!F8)</f>
        <v/>
      </c>
      <c r="D7" s="28"/>
      <c r="E7" s="28"/>
      <c r="F7" s="28"/>
      <c r="G7" s="18"/>
      <c r="H7" s="18"/>
      <c r="I7" s="18"/>
      <c r="J7" s="19"/>
    </row>
    <row r="9" spans="1:11" ht="18" customHeight="1" x14ac:dyDescent="0.45">
      <c r="A9" s="21" t="s">
        <v>7</v>
      </c>
      <c r="B9" s="21" t="s">
        <v>29</v>
      </c>
      <c r="C9" s="21" t="s">
        <v>138</v>
      </c>
      <c r="D9" s="21" t="s">
        <v>11</v>
      </c>
      <c r="E9" s="21" t="s">
        <v>27</v>
      </c>
      <c r="F9" s="21" t="s">
        <v>8</v>
      </c>
      <c r="G9" s="21" t="s">
        <v>103</v>
      </c>
      <c r="H9" s="21" t="s">
        <v>139</v>
      </c>
      <c r="I9" s="22" t="s">
        <v>136</v>
      </c>
      <c r="J9" s="21" t="s">
        <v>137</v>
      </c>
      <c r="K9" s="21" t="s">
        <v>112</v>
      </c>
    </row>
    <row r="10" spans="1:11" ht="18" customHeight="1" x14ac:dyDescent="0.45">
      <c r="A10" s="16">
        <v>1</v>
      </c>
      <c r="B10" s="3"/>
      <c r="C10" s="1" t="s">
        <v>33</v>
      </c>
      <c r="D10" s="1" t="s">
        <v>33</v>
      </c>
      <c r="E10" s="1" t="s">
        <v>33</v>
      </c>
      <c r="F10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0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0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0" s="13" t="s">
        <v>33</v>
      </c>
      <c r="J10" s="1"/>
      <c r="K10" s="17" t="e">
        <f>IF(#REF!=1,15000,IF(#REF!=2,20000,IF(#REF!=3,30000,0)))</f>
        <v>#REF!</v>
      </c>
    </row>
    <row r="11" spans="1:11" x14ac:dyDescent="0.45">
      <c r="A11" s="16">
        <v>2</v>
      </c>
      <c r="B11" s="3"/>
      <c r="C11" s="1" t="s">
        <v>33</v>
      </c>
      <c r="D11" s="1" t="s">
        <v>33</v>
      </c>
      <c r="E11" s="1" t="s">
        <v>33</v>
      </c>
      <c r="F11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1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1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1" s="13" t="s">
        <v>33</v>
      </c>
      <c r="J11" s="1"/>
      <c r="K11" s="17" t="e">
        <f>IF(#REF!=1,15000,IF(#REF!=2,20000,IF(#REF!=3,30000,0)))</f>
        <v>#REF!</v>
      </c>
    </row>
    <row r="12" spans="1:11" x14ac:dyDescent="0.45">
      <c r="A12" s="16">
        <v>3</v>
      </c>
      <c r="B12" s="3"/>
      <c r="C12" s="1" t="s">
        <v>33</v>
      </c>
      <c r="D12" s="1" t="s">
        <v>33</v>
      </c>
      <c r="E12" s="1" t="s">
        <v>33</v>
      </c>
      <c r="F12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2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2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2" s="13" t="s">
        <v>33</v>
      </c>
      <c r="J12" s="1"/>
      <c r="K12" s="17" t="e">
        <f>IF(#REF!=1,15000,IF(#REF!=2,20000,IF(#REF!=3,30000,0)))</f>
        <v>#REF!</v>
      </c>
    </row>
    <row r="13" spans="1:11" x14ac:dyDescent="0.45">
      <c r="A13" s="16">
        <v>4</v>
      </c>
      <c r="B13" s="3"/>
      <c r="C13" s="1" t="s">
        <v>33</v>
      </c>
      <c r="D13" s="1" t="s">
        <v>33</v>
      </c>
      <c r="E13" s="1" t="s">
        <v>33</v>
      </c>
      <c r="F13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3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3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3" s="13" t="s">
        <v>33</v>
      </c>
      <c r="J13" s="1"/>
      <c r="K13" s="17" t="e">
        <f>IF(#REF!=1,15000,IF(#REF!=2,20000,IF(#REF!=3,30000,0)))</f>
        <v>#REF!</v>
      </c>
    </row>
    <row r="14" spans="1:11" x14ac:dyDescent="0.45">
      <c r="A14" s="16">
        <v>5</v>
      </c>
      <c r="B14" s="3"/>
      <c r="C14" s="1" t="s">
        <v>33</v>
      </c>
      <c r="D14" s="1" t="s">
        <v>33</v>
      </c>
      <c r="E14" s="1" t="s">
        <v>33</v>
      </c>
      <c r="F14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4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4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4" s="13" t="s">
        <v>33</v>
      </c>
      <c r="J14" s="1"/>
      <c r="K14" s="17" t="e">
        <f>IF(#REF!=1,15000,IF(#REF!=2,20000,IF(#REF!=3,30000,0)))</f>
        <v>#REF!</v>
      </c>
    </row>
    <row r="15" spans="1:11" x14ac:dyDescent="0.45">
      <c r="A15" s="16">
        <v>6</v>
      </c>
      <c r="B15" s="3"/>
      <c r="C15" s="1" t="s">
        <v>33</v>
      </c>
      <c r="D15" s="1" t="s">
        <v>33</v>
      </c>
      <c r="E15" s="1" t="s">
        <v>33</v>
      </c>
      <c r="F15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5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5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5" s="13" t="s">
        <v>33</v>
      </c>
      <c r="J15" s="1"/>
      <c r="K15" s="17" t="e">
        <f>IF(#REF!=1,15000,IF(#REF!=2,20000,IF(#REF!=3,30000,0)))</f>
        <v>#REF!</v>
      </c>
    </row>
    <row r="16" spans="1:11" x14ac:dyDescent="0.45">
      <c r="A16" s="16">
        <v>7</v>
      </c>
      <c r="B16" s="3"/>
      <c r="C16" s="1" t="s">
        <v>33</v>
      </c>
      <c r="D16" s="1" t="s">
        <v>33</v>
      </c>
      <c r="E16" s="1" t="s">
        <v>33</v>
      </c>
      <c r="F16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6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6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6" s="13" t="s">
        <v>33</v>
      </c>
      <c r="J16" s="1"/>
      <c r="K16" s="17" t="e">
        <f>IF(#REF!=1,15000,IF(#REF!=2,20000,IF(#REF!=3,30000,0)))</f>
        <v>#REF!</v>
      </c>
    </row>
    <row r="17" spans="1:11" x14ac:dyDescent="0.45">
      <c r="A17" s="16">
        <v>8</v>
      </c>
      <c r="B17" s="3"/>
      <c r="C17" s="1" t="s">
        <v>33</v>
      </c>
      <c r="D17" s="1" t="s">
        <v>33</v>
      </c>
      <c r="E17" s="1" t="s">
        <v>33</v>
      </c>
      <c r="F17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7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7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7" s="13" t="s">
        <v>33</v>
      </c>
      <c r="J17" s="1"/>
      <c r="K17" s="17" t="e">
        <f>IF(#REF!=1,15000,IF(#REF!=2,20000,IF(#REF!=3,30000,0)))</f>
        <v>#REF!</v>
      </c>
    </row>
    <row r="18" spans="1:11" x14ac:dyDescent="0.45">
      <c r="A18" s="16">
        <v>9</v>
      </c>
      <c r="B18" s="3"/>
      <c r="C18" s="1" t="s">
        <v>33</v>
      </c>
      <c r="D18" s="1" t="s">
        <v>33</v>
      </c>
      <c r="E18" s="1" t="s">
        <v>33</v>
      </c>
      <c r="F18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8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8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8" s="13" t="s">
        <v>33</v>
      </c>
      <c r="J18" s="1"/>
      <c r="K18" s="17" t="e">
        <f>IF(#REF!=1,15000,IF(#REF!=2,20000,IF(#REF!=3,30000,0)))</f>
        <v>#REF!</v>
      </c>
    </row>
    <row r="19" spans="1:11" x14ac:dyDescent="0.45">
      <c r="A19" s="16">
        <v>10</v>
      </c>
      <c r="B19" s="3"/>
      <c r="C19" s="1" t="s">
        <v>33</v>
      </c>
      <c r="D19" s="1" t="s">
        <v>33</v>
      </c>
      <c r="E19" s="1" t="s">
        <v>33</v>
      </c>
      <c r="F19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9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9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9" s="13" t="s">
        <v>33</v>
      </c>
      <c r="J19" s="1"/>
      <c r="K19" s="17" t="e">
        <f>IF(#REF!=1,15000,IF(#REF!=2,20000,IF(#REF!=3,30000,0)))</f>
        <v>#REF!</v>
      </c>
    </row>
    <row r="20" spans="1:11" x14ac:dyDescent="0.45">
      <c r="A20" s="16">
        <v>11</v>
      </c>
      <c r="B20" s="3"/>
      <c r="C20" s="1" t="s">
        <v>33</v>
      </c>
      <c r="D20" s="1" t="s">
        <v>33</v>
      </c>
      <c r="E20" s="1" t="s">
        <v>33</v>
      </c>
      <c r="F20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20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20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20" s="13" t="s">
        <v>33</v>
      </c>
      <c r="J20" s="1"/>
      <c r="K20" s="17" t="e">
        <f>IF(#REF!=1,15000,IF(#REF!=2,20000,IF(#REF!=3,30000,0)))</f>
        <v>#REF!</v>
      </c>
    </row>
    <row r="21" spans="1:11" x14ac:dyDescent="0.45">
      <c r="A21" s="16">
        <v>12</v>
      </c>
      <c r="B21" s="3"/>
      <c r="C21" s="1" t="s">
        <v>33</v>
      </c>
      <c r="D21" s="1" t="s">
        <v>33</v>
      </c>
      <c r="E21" s="1" t="s">
        <v>33</v>
      </c>
      <c r="F21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21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21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21" s="13" t="s">
        <v>33</v>
      </c>
      <c r="J21" s="1"/>
      <c r="K21" s="17" t="e">
        <f>IF(#REF!=1,15000,IF(#REF!=2,20000,IF(#REF!=3,30000,0)))</f>
        <v>#REF!</v>
      </c>
    </row>
    <row r="22" spans="1:11" x14ac:dyDescent="0.45">
      <c r="A22" s="16">
        <v>13</v>
      </c>
      <c r="B22" s="3"/>
      <c r="C22" s="1" t="s">
        <v>33</v>
      </c>
      <c r="D22" s="1" t="s">
        <v>33</v>
      </c>
      <c r="E22" s="1" t="s">
        <v>33</v>
      </c>
      <c r="F22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22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22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22" s="13" t="s">
        <v>33</v>
      </c>
      <c r="J22" s="1"/>
      <c r="K22" s="17" t="e">
        <f>IF(#REF!=1,15000,IF(#REF!=2,20000,IF(#REF!=3,30000,0)))</f>
        <v>#REF!</v>
      </c>
    </row>
    <row r="23" spans="1:11" x14ac:dyDescent="0.45">
      <c r="A23" s="16">
        <v>14</v>
      </c>
      <c r="B23" s="3"/>
      <c r="C23" s="1" t="s">
        <v>33</v>
      </c>
      <c r="D23" s="1" t="s">
        <v>33</v>
      </c>
      <c r="E23" s="1" t="s">
        <v>33</v>
      </c>
      <c r="F23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23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23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23" s="13" t="s">
        <v>33</v>
      </c>
      <c r="J23" s="1"/>
      <c r="K23" s="17" t="e">
        <f>IF(#REF!=1,15000,IF(#REF!=2,20000,IF(#REF!=3,30000,0)))</f>
        <v>#REF!</v>
      </c>
    </row>
    <row r="24" spans="1:11" x14ac:dyDescent="0.45">
      <c r="A24" s="16">
        <v>15</v>
      </c>
      <c r="B24" s="3"/>
      <c r="C24" s="1" t="s">
        <v>33</v>
      </c>
      <c r="D24" s="1" t="s">
        <v>33</v>
      </c>
      <c r="E24" s="1" t="s">
        <v>33</v>
      </c>
      <c r="F24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24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24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24" s="13" t="s">
        <v>33</v>
      </c>
      <c r="J24" s="1"/>
      <c r="K24" s="17" t="e">
        <f>IF(#REF!=1,15000,IF(#REF!=2,20000,IF(#REF!=3,30000,0)))</f>
        <v>#REF!</v>
      </c>
    </row>
    <row r="25" spans="1:11" x14ac:dyDescent="0.45">
      <c r="A25" s="16">
        <v>16</v>
      </c>
      <c r="B25" s="3"/>
      <c r="C25" s="1" t="s">
        <v>33</v>
      </c>
      <c r="D25" s="1" t="s">
        <v>33</v>
      </c>
      <c r="E25" s="1" t="s">
        <v>33</v>
      </c>
      <c r="F25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25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25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25" s="13" t="s">
        <v>33</v>
      </c>
      <c r="J25" s="1"/>
      <c r="K25" s="17" t="e">
        <f>IF(#REF!=1,15000,IF(#REF!=2,20000,IF(#REF!=3,30000,0)))</f>
        <v>#REF!</v>
      </c>
    </row>
    <row r="26" spans="1:11" x14ac:dyDescent="0.45">
      <c r="A26" s="16">
        <v>17</v>
      </c>
      <c r="B26" s="3"/>
      <c r="C26" s="1" t="s">
        <v>33</v>
      </c>
      <c r="D26" s="1" t="s">
        <v>33</v>
      </c>
      <c r="E26" s="1" t="s">
        <v>33</v>
      </c>
      <c r="F26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26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26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26" s="13" t="s">
        <v>33</v>
      </c>
      <c r="J26" s="1"/>
      <c r="K26" s="17" t="e">
        <f>IF(#REF!=1,15000,IF(#REF!=2,20000,IF(#REF!=3,30000,0)))</f>
        <v>#REF!</v>
      </c>
    </row>
    <row r="27" spans="1:11" x14ac:dyDescent="0.45">
      <c r="A27" s="16">
        <v>18</v>
      </c>
      <c r="B27" s="3"/>
      <c r="C27" s="1" t="s">
        <v>33</v>
      </c>
      <c r="D27" s="1" t="s">
        <v>33</v>
      </c>
      <c r="E27" s="1" t="s">
        <v>33</v>
      </c>
      <c r="F27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27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27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27" s="13" t="s">
        <v>33</v>
      </c>
      <c r="J27" s="1"/>
      <c r="K27" s="17" t="e">
        <f>IF(#REF!=1,15000,IF(#REF!=2,20000,IF(#REF!=3,30000,0)))</f>
        <v>#REF!</v>
      </c>
    </row>
    <row r="28" spans="1:11" x14ac:dyDescent="0.45">
      <c r="A28" s="16">
        <v>19</v>
      </c>
      <c r="B28" s="3"/>
      <c r="C28" s="1" t="s">
        <v>33</v>
      </c>
      <c r="D28" s="1" t="s">
        <v>33</v>
      </c>
      <c r="E28" s="1" t="s">
        <v>33</v>
      </c>
      <c r="F28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28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28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28" s="13" t="s">
        <v>33</v>
      </c>
      <c r="J28" s="1"/>
      <c r="K28" s="17" t="e">
        <f>IF(#REF!=1,15000,IF(#REF!=2,20000,IF(#REF!=3,30000,0)))</f>
        <v>#REF!</v>
      </c>
    </row>
    <row r="29" spans="1:11" x14ac:dyDescent="0.45">
      <c r="A29" s="16">
        <v>20</v>
      </c>
      <c r="B29" s="3"/>
      <c r="C29" s="1" t="s">
        <v>33</v>
      </c>
      <c r="D29" s="1" t="s">
        <v>33</v>
      </c>
      <c r="E29" s="1" t="s">
        <v>33</v>
      </c>
      <c r="F29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29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29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29" s="13" t="s">
        <v>33</v>
      </c>
      <c r="J29" s="1"/>
      <c r="K29" s="17" t="e">
        <f>IF(#REF!=1,15000,IF(#REF!=2,20000,IF(#REF!=3,30000,0)))</f>
        <v>#REF!</v>
      </c>
    </row>
    <row r="30" spans="1:11" x14ac:dyDescent="0.45">
      <c r="A30" s="16">
        <v>21</v>
      </c>
      <c r="B30" s="3"/>
      <c r="C30" s="1" t="s">
        <v>33</v>
      </c>
      <c r="D30" s="1" t="s">
        <v>33</v>
      </c>
      <c r="E30" s="1" t="s">
        <v>33</v>
      </c>
      <c r="F30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30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30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30" s="13" t="s">
        <v>33</v>
      </c>
      <c r="J30" s="1"/>
      <c r="K30" s="17" t="e">
        <f>IF(#REF!=1,15000,IF(#REF!=2,20000,IF(#REF!=3,30000,0)))</f>
        <v>#REF!</v>
      </c>
    </row>
    <row r="31" spans="1:11" x14ac:dyDescent="0.45">
      <c r="A31" s="16">
        <v>22</v>
      </c>
      <c r="B31" s="3"/>
      <c r="C31" s="1" t="s">
        <v>33</v>
      </c>
      <c r="D31" s="1" t="s">
        <v>33</v>
      </c>
      <c r="E31" s="1" t="s">
        <v>33</v>
      </c>
      <c r="F31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31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31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31" s="13" t="s">
        <v>33</v>
      </c>
      <c r="J31" s="1"/>
      <c r="K31" s="17" t="e">
        <f>IF(#REF!=1,15000,IF(#REF!=2,20000,IF(#REF!=3,30000,0)))</f>
        <v>#REF!</v>
      </c>
    </row>
    <row r="32" spans="1:11" x14ac:dyDescent="0.45">
      <c r="A32" s="16">
        <v>23</v>
      </c>
      <c r="B32" s="3"/>
      <c r="C32" s="1" t="s">
        <v>33</v>
      </c>
      <c r="D32" s="1" t="s">
        <v>33</v>
      </c>
      <c r="E32" s="1" t="s">
        <v>33</v>
      </c>
      <c r="F32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32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32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32" s="13" t="s">
        <v>33</v>
      </c>
      <c r="J32" s="1"/>
      <c r="K32" s="17" t="e">
        <f>IF(#REF!=1,15000,IF(#REF!=2,20000,IF(#REF!=3,30000,0)))</f>
        <v>#REF!</v>
      </c>
    </row>
    <row r="33" spans="1:11" x14ac:dyDescent="0.45">
      <c r="A33" s="16">
        <v>24</v>
      </c>
      <c r="B33" s="3"/>
      <c r="C33" s="1" t="s">
        <v>33</v>
      </c>
      <c r="D33" s="1" t="s">
        <v>33</v>
      </c>
      <c r="E33" s="1" t="s">
        <v>33</v>
      </c>
      <c r="F33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33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33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33" s="13" t="s">
        <v>33</v>
      </c>
      <c r="J33" s="1"/>
      <c r="K33" s="17" t="e">
        <f>IF(#REF!=1,15000,IF(#REF!=2,20000,IF(#REF!=3,30000,0)))</f>
        <v>#REF!</v>
      </c>
    </row>
    <row r="34" spans="1:11" x14ac:dyDescent="0.45">
      <c r="A34" s="16">
        <v>25</v>
      </c>
      <c r="B34" s="3"/>
      <c r="C34" s="1" t="s">
        <v>33</v>
      </c>
      <c r="D34" s="1" t="s">
        <v>33</v>
      </c>
      <c r="E34" s="1" t="s">
        <v>33</v>
      </c>
      <c r="F34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34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34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34" s="13" t="s">
        <v>33</v>
      </c>
      <c r="J34" s="1"/>
      <c r="K34" s="17" t="e">
        <f>IF(#REF!=1,15000,IF(#REF!=2,20000,IF(#REF!=3,30000,0)))</f>
        <v>#REF!</v>
      </c>
    </row>
    <row r="35" spans="1:11" x14ac:dyDescent="0.45">
      <c r="A35" s="16">
        <v>26</v>
      </c>
      <c r="B35" s="3"/>
      <c r="C35" s="1" t="s">
        <v>33</v>
      </c>
      <c r="D35" s="1" t="s">
        <v>33</v>
      </c>
      <c r="E35" s="1" t="s">
        <v>33</v>
      </c>
      <c r="F35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35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35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35" s="13" t="s">
        <v>33</v>
      </c>
      <c r="J35" s="1"/>
      <c r="K35" s="17" t="e">
        <f>IF(#REF!=1,15000,IF(#REF!=2,20000,IF(#REF!=3,30000,0)))</f>
        <v>#REF!</v>
      </c>
    </row>
    <row r="36" spans="1:11" x14ac:dyDescent="0.45">
      <c r="A36" s="16">
        <v>27</v>
      </c>
      <c r="B36" s="3"/>
      <c r="C36" s="1" t="s">
        <v>33</v>
      </c>
      <c r="D36" s="1" t="s">
        <v>33</v>
      </c>
      <c r="E36" s="1" t="s">
        <v>33</v>
      </c>
      <c r="F36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36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36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36" s="13" t="s">
        <v>33</v>
      </c>
      <c r="J36" s="1"/>
      <c r="K36" s="17" t="e">
        <f>IF(#REF!=1,15000,IF(#REF!=2,20000,IF(#REF!=3,30000,0)))</f>
        <v>#REF!</v>
      </c>
    </row>
    <row r="37" spans="1:11" x14ac:dyDescent="0.45">
      <c r="A37" s="16">
        <v>28</v>
      </c>
      <c r="B37" s="3"/>
      <c r="C37" s="1" t="s">
        <v>33</v>
      </c>
      <c r="D37" s="1" t="s">
        <v>33</v>
      </c>
      <c r="E37" s="1" t="s">
        <v>33</v>
      </c>
      <c r="F37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37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37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37" s="13" t="s">
        <v>33</v>
      </c>
      <c r="J37" s="1"/>
      <c r="K37" s="17" t="e">
        <f>IF(#REF!=1,15000,IF(#REF!=2,20000,IF(#REF!=3,30000,0)))</f>
        <v>#REF!</v>
      </c>
    </row>
    <row r="38" spans="1:11" x14ac:dyDescent="0.45">
      <c r="A38" s="16">
        <v>29</v>
      </c>
      <c r="B38" s="3"/>
      <c r="C38" s="1" t="s">
        <v>33</v>
      </c>
      <c r="D38" s="1" t="s">
        <v>33</v>
      </c>
      <c r="E38" s="1" t="s">
        <v>33</v>
      </c>
      <c r="F38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38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38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38" s="13" t="s">
        <v>33</v>
      </c>
      <c r="J38" s="1"/>
      <c r="K38" s="17" t="e">
        <f>IF(#REF!=1,15000,IF(#REF!=2,20000,IF(#REF!=3,30000,0)))</f>
        <v>#REF!</v>
      </c>
    </row>
    <row r="39" spans="1:11" x14ac:dyDescent="0.45">
      <c r="A39" s="16">
        <v>30</v>
      </c>
      <c r="B39" s="3"/>
      <c r="C39" s="1" t="s">
        <v>33</v>
      </c>
      <c r="D39" s="1" t="s">
        <v>33</v>
      </c>
      <c r="E39" s="1" t="s">
        <v>33</v>
      </c>
      <c r="F39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39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39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39" s="13" t="s">
        <v>33</v>
      </c>
      <c r="J39" s="1"/>
      <c r="K39" s="17" t="e">
        <f>IF(#REF!=1,15000,IF(#REF!=2,20000,IF(#REF!=3,30000,0)))</f>
        <v>#REF!</v>
      </c>
    </row>
    <row r="40" spans="1:11" x14ac:dyDescent="0.45">
      <c r="A40" s="16">
        <v>31</v>
      </c>
      <c r="B40" s="3"/>
      <c r="C40" s="1" t="s">
        <v>33</v>
      </c>
      <c r="D40" s="1" t="s">
        <v>33</v>
      </c>
      <c r="E40" s="1" t="s">
        <v>33</v>
      </c>
      <c r="F40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40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40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40" s="13" t="s">
        <v>33</v>
      </c>
      <c r="J40" s="1"/>
      <c r="K40" s="17" t="e">
        <f>IF(#REF!=1,15000,IF(#REF!=2,20000,IF(#REF!=3,30000,0)))</f>
        <v>#REF!</v>
      </c>
    </row>
    <row r="41" spans="1:11" x14ac:dyDescent="0.45">
      <c r="A41" s="16">
        <v>32</v>
      </c>
      <c r="B41" s="3"/>
      <c r="C41" s="1" t="s">
        <v>33</v>
      </c>
      <c r="D41" s="1" t="s">
        <v>33</v>
      </c>
      <c r="E41" s="1" t="s">
        <v>33</v>
      </c>
      <c r="F41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41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41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41" s="13" t="s">
        <v>33</v>
      </c>
      <c r="J41" s="1"/>
      <c r="K41" s="17" t="e">
        <f>IF(#REF!=1,15000,IF(#REF!=2,20000,IF(#REF!=3,30000,0)))</f>
        <v>#REF!</v>
      </c>
    </row>
    <row r="42" spans="1:11" x14ac:dyDescent="0.45">
      <c r="A42" s="16">
        <v>33</v>
      </c>
      <c r="B42" s="3"/>
      <c r="C42" s="1" t="s">
        <v>33</v>
      </c>
      <c r="D42" s="1" t="s">
        <v>33</v>
      </c>
      <c r="E42" s="1" t="s">
        <v>33</v>
      </c>
      <c r="F42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42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42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42" s="13" t="s">
        <v>33</v>
      </c>
      <c r="J42" s="1"/>
      <c r="K42" s="17" t="e">
        <f>IF(#REF!=1,15000,IF(#REF!=2,20000,IF(#REF!=3,30000,0)))</f>
        <v>#REF!</v>
      </c>
    </row>
    <row r="43" spans="1:11" x14ac:dyDescent="0.45">
      <c r="A43" s="16">
        <v>34</v>
      </c>
      <c r="B43" s="3"/>
      <c r="C43" s="1" t="s">
        <v>33</v>
      </c>
      <c r="D43" s="1" t="s">
        <v>33</v>
      </c>
      <c r="E43" s="1" t="s">
        <v>33</v>
      </c>
      <c r="F43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43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43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43" s="13" t="s">
        <v>33</v>
      </c>
      <c r="J43" s="1"/>
      <c r="K43" s="17" t="e">
        <f>IF(#REF!=1,15000,IF(#REF!=2,20000,IF(#REF!=3,30000,0)))</f>
        <v>#REF!</v>
      </c>
    </row>
    <row r="44" spans="1:11" x14ac:dyDescent="0.45">
      <c r="A44" s="16">
        <v>35</v>
      </c>
      <c r="B44" s="3"/>
      <c r="C44" s="1" t="s">
        <v>33</v>
      </c>
      <c r="D44" s="1" t="s">
        <v>33</v>
      </c>
      <c r="E44" s="1" t="s">
        <v>33</v>
      </c>
      <c r="F44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44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44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44" s="13" t="s">
        <v>33</v>
      </c>
      <c r="J44" s="1"/>
      <c r="K44" s="17" t="e">
        <f>IF(#REF!=1,15000,IF(#REF!=2,20000,IF(#REF!=3,30000,0)))</f>
        <v>#REF!</v>
      </c>
    </row>
    <row r="45" spans="1:11" x14ac:dyDescent="0.45">
      <c r="A45" s="16">
        <v>36</v>
      </c>
      <c r="B45" s="3"/>
      <c r="C45" s="1" t="s">
        <v>33</v>
      </c>
      <c r="D45" s="1" t="s">
        <v>33</v>
      </c>
      <c r="E45" s="1" t="s">
        <v>33</v>
      </c>
      <c r="F45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45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45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45" s="13" t="s">
        <v>33</v>
      </c>
      <c r="J45" s="1"/>
      <c r="K45" s="17" t="e">
        <f>IF(#REF!=1,15000,IF(#REF!=2,20000,IF(#REF!=3,30000,0)))</f>
        <v>#REF!</v>
      </c>
    </row>
    <row r="46" spans="1:11" x14ac:dyDescent="0.45">
      <c r="A46" s="16">
        <v>37</v>
      </c>
      <c r="B46" s="3"/>
      <c r="C46" s="1" t="s">
        <v>33</v>
      </c>
      <c r="D46" s="1" t="s">
        <v>33</v>
      </c>
      <c r="E46" s="1" t="s">
        <v>33</v>
      </c>
      <c r="F46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46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46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46" s="13" t="s">
        <v>33</v>
      </c>
      <c r="J46" s="1"/>
      <c r="K46" s="17" t="e">
        <f>IF(#REF!=1,15000,IF(#REF!=2,20000,IF(#REF!=3,30000,0)))</f>
        <v>#REF!</v>
      </c>
    </row>
    <row r="47" spans="1:11" x14ac:dyDescent="0.45">
      <c r="A47" s="16">
        <v>38</v>
      </c>
      <c r="B47" s="3"/>
      <c r="C47" s="1" t="s">
        <v>33</v>
      </c>
      <c r="D47" s="1" t="s">
        <v>33</v>
      </c>
      <c r="E47" s="1" t="s">
        <v>33</v>
      </c>
      <c r="F47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47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47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47" s="13" t="s">
        <v>33</v>
      </c>
      <c r="J47" s="1"/>
      <c r="K47" s="17" t="e">
        <f>IF(#REF!=1,15000,IF(#REF!=2,20000,IF(#REF!=3,30000,0)))</f>
        <v>#REF!</v>
      </c>
    </row>
    <row r="48" spans="1:11" x14ac:dyDescent="0.45">
      <c r="A48" s="16">
        <v>39</v>
      </c>
      <c r="B48" s="3"/>
      <c r="C48" s="1" t="s">
        <v>33</v>
      </c>
      <c r="D48" s="1" t="s">
        <v>33</v>
      </c>
      <c r="E48" s="1" t="s">
        <v>33</v>
      </c>
      <c r="F48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48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48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48" s="13" t="s">
        <v>33</v>
      </c>
      <c r="J48" s="1"/>
      <c r="K48" s="17" t="e">
        <f>IF(#REF!=1,15000,IF(#REF!=2,20000,IF(#REF!=3,30000,0)))</f>
        <v>#REF!</v>
      </c>
    </row>
    <row r="49" spans="1:11" x14ac:dyDescent="0.45">
      <c r="A49" s="16">
        <v>40</v>
      </c>
      <c r="B49" s="3"/>
      <c r="C49" s="1" t="s">
        <v>33</v>
      </c>
      <c r="D49" s="1" t="s">
        <v>33</v>
      </c>
      <c r="E49" s="1" t="s">
        <v>33</v>
      </c>
      <c r="F49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49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49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49" s="13" t="s">
        <v>33</v>
      </c>
      <c r="J49" s="1"/>
      <c r="K49" s="17" t="e">
        <f>IF(#REF!=1,15000,IF(#REF!=2,20000,IF(#REF!=3,30000,0)))</f>
        <v>#REF!</v>
      </c>
    </row>
    <row r="50" spans="1:11" x14ac:dyDescent="0.45">
      <c r="A50" s="16">
        <v>41</v>
      </c>
      <c r="B50" s="3"/>
      <c r="C50" s="1" t="s">
        <v>33</v>
      </c>
      <c r="D50" s="1" t="s">
        <v>33</v>
      </c>
      <c r="E50" s="1" t="s">
        <v>33</v>
      </c>
      <c r="F50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50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50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50" s="13" t="s">
        <v>33</v>
      </c>
      <c r="J50" s="1"/>
      <c r="K50" s="17" t="e">
        <f>IF(#REF!=1,15000,IF(#REF!=2,20000,IF(#REF!=3,30000,0)))</f>
        <v>#REF!</v>
      </c>
    </row>
    <row r="51" spans="1:11" x14ac:dyDescent="0.45">
      <c r="A51" s="16">
        <v>42</v>
      </c>
      <c r="B51" s="3"/>
      <c r="C51" s="1" t="s">
        <v>33</v>
      </c>
      <c r="D51" s="1" t="s">
        <v>33</v>
      </c>
      <c r="E51" s="1" t="s">
        <v>33</v>
      </c>
      <c r="F51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51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51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51" s="13" t="s">
        <v>33</v>
      </c>
      <c r="J51" s="1"/>
      <c r="K51" s="17" t="e">
        <f>IF(#REF!=1,15000,IF(#REF!=2,20000,IF(#REF!=3,30000,0)))</f>
        <v>#REF!</v>
      </c>
    </row>
    <row r="52" spans="1:11" x14ac:dyDescent="0.45">
      <c r="A52" s="16">
        <v>43</v>
      </c>
      <c r="B52" s="3"/>
      <c r="C52" s="1" t="s">
        <v>33</v>
      </c>
      <c r="D52" s="1" t="s">
        <v>33</v>
      </c>
      <c r="E52" s="1" t="s">
        <v>33</v>
      </c>
      <c r="F52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52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52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52" s="13" t="s">
        <v>33</v>
      </c>
      <c r="J52" s="1"/>
      <c r="K52" s="17" t="e">
        <f>IF(#REF!=1,15000,IF(#REF!=2,20000,IF(#REF!=3,30000,0)))</f>
        <v>#REF!</v>
      </c>
    </row>
    <row r="53" spans="1:11" x14ac:dyDescent="0.45">
      <c r="A53" s="16">
        <v>44</v>
      </c>
      <c r="B53" s="3"/>
      <c r="C53" s="1" t="s">
        <v>33</v>
      </c>
      <c r="D53" s="1" t="s">
        <v>33</v>
      </c>
      <c r="E53" s="1" t="s">
        <v>33</v>
      </c>
      <c r="F53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53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53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53" s="13" t="s">
        <v>33</v>
      </c>
      <c r="J53" s="1"/>
      <c r="K53" s="17" t="e">
        <f>IF(#REF!=1,15000,IF(#REF!=2,20000,IF(#REF!=3,30000,0)))</f>
        <v>#REF!</v>
      </c>
    </row>
    <row r="54" spans="1:11" x14ac:dyDescent="0.45">
      <c r="A54" s="16">
        <v>45</v>
      </c>
      <c r="B54" s="3"/>
      <c r="C54" s="1" t="s">
        <v>33</v>
      </c>
      <c r="D54" s="1" t="s">
        <v>33</v>
      </c>
      <c r="E54" s="1" t="s">
        <v>33</v>
      </c>
      <c r="F54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54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54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54" s="13" t="s">
        <v>33</v>
      </c>
      <c r="J54" s="1"/>
      <c r="K54" s="17" t="e">
        <f>IF(#REF!=1,15000,IF(#REF!=2,20000,IF(#REF!=3,30000,0)))</f>
        <v>#REF!</v>
      </c>
    </row>
    <row r="55" spans="1:11" x14ac:dyDescent="0.45">
      <c r="A55" s="16">
        <v>46</v>
      </c>
      <c r="B55" s="3"/>
      <c r="C55" s="1" t="s">
        <v>33</v>
      </c>
      <c r="D55" s="1" t="s">
        <v>33</v>
      </c>
      <c r="E55" s="1" t="s">
        <v>33</v>
      </c>
      <c r="F55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55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55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55" s="13" t="s">
        <v>33</v>
      </c>
      <c r="J55" s="1"/>
      <c r="K55" s="17" t="e">
        <f>IF(#REF!=1,15000,IF(#REF!=2,20000,IF(#REF!=3,30000,0)))</f>
        <v>#REF!</v>
      </c>
    </row>
    <row r="56" spans="1:11" x14ac:dyDescent="0.45">
      <c r="A56" s="16">
        <v>47</v>
      </c>
      <c r="B56" s="3"/>
      <c r="C56" s="1" t="s">
        <v>33</v>
      </c>
      <c r="D56" s="1" t="s">
        <v>33</v>
      </c>
      <c r="E56" s="1" t="s">
        <v>33</v>
      </c>
      <c r="F56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56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56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56" s="13" t="s">
        <v>33</v>
      </c>
      <c r="J56" s="1"/>
      <c r="K56" s="17" t="e">
        <f>IF(#REF!=1,15000,IF(#REF!=2,20000,IF(#REF!=3,30000,0)))</f>
        <v>#REF!</v>
      </c>
    </row>
    <row r="57" spans="1:11" x14ac:dyDescent="0.45">
      <c r="A57" s="16">
        <v>48</v>
      </c>
      <c r="B57" s="3"/>
      <c r="C57" s="1" t="s">
        <v>33</v>
      </c>
      <c r="D57" s="1" t="s">
        <v>33</v>
      </c>
      <c r="E57" s="1" t="s">
        <v>33</v>
      </c>
      <c r="F57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57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57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57" s="13" t="s">
        <v>33</v>
      </c>
      <c r="J57" s="1"/>
      <c r="K57" s="17" t="e">
        <f>IF(#REF!=1,15000,IF(#REF!=2,20000,IF(#REF!=3,30000,0)))</f>
        <v>#REF!</v>
      </c>
    </row>
    <row r="58" spans="1:11" x14ac:dyDescent="0.45">
      <c r="A58" s="16">
        <v>49</v>
      </c>
      <c r="B58" s="3"/>
      <c r="C58" s="1" t="s">
        <v>33</v>
      </c>
      <c r="D58" s="1" t="s">
        <v>33</v>
      </c>
      <c r="E58" s="1" t="s">
        <v>33</v>
      </c>
      <c r="F58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58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58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58" s="13" t="s">
        <v>33</v>
      </c>
      <c r="J58" s="1"/>
      <c r="K58" s="17" t="e">
        <f>IF(#REF!=1,15000,IF(#REF!=2,20000,IF(#REF!=3,30000,0)))</f>
        <v>#REF!</v>
      </c>
    </row>
    <row r="59" spans="1:11" x14ac:dyDescent="0.45">
      <c r="A59" s="16">
        <v>50</v>
      </c>
      <c r="B59" s="3"/>
      <c r="C59" s="1" t="s">
        <v>33</v>
      </c>
      <c r="D59" s="1" t="s">
        <v>33</v>
      </c>
      <c r="E59" s="1" t="s">
        <v>33</v>
      </c>
      <c r="F59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59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59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59" s="13" t="s">
        <v>33</v>
      </c>
      <c r="J59" s="1"/>
      <c r="K59" s="17" t="e">
        <f>IF(#REF!=1,15000,IF(#REF!=2,20000,IF(#REF!=3,30000,0)))</f>
        <v>#REF!</v>
      </c>
    </row>
    <row r="60" spans="1:11" x14ac:dyDescent="0.45">
      <c r="A60" s="16">
        <v>51</v>
      </c>
      <c r="B60" s="3"/>
      <c r="C60" s="1" t="s">
        <v>33</v>
      </c>
      <c r="D60" s="1" t="s">
        <v>33</v>
      </c>
      <c r="E60" s="1" t="s">
        <v>33</v>
      </c>
      <c r="F60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60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60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60" s="13" t="s">
        <v>33</v>
      </c>
      <c r="J60" s="1"/>
      <c r="K60" s="17" t="e">
        <f>IF(#REF!=1,15000,IF(#REF!=2,20000,IF(#REF!=3,30000,0)))</f>
        <v>#REF!</v>
      </c>
    </row>
    <row r="61" spans="1:11" x14ac:dyDescent="0.45">
      <c r="A61" s="16">
        <v>52</v>
      </c>
      <c r="B61" s="3"/>
      <c r="C61" s="1" t="s">
        <v>33</v>
      </c>
      <c r="D61" s="1" t="s">
        <v>33</v>
      </c>
      <c r="E61" s="1" t="s">
        <v>33</v>
      </c>
      <c r="F61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61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61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61" s="13" t="s">
        <v>33</v>
      </c>
      <c r="J61" s="1"/>
      <c r="K61" s="17" t="e">
        <f>IF(#REF!=1,15000,IF(#REF!=2,20000,IF(#REF!=3,30000,0)))</f>
        <v>#REF!</v>
      </c>
    </row>
    <row r="62" spans="1:11" x14ac:dyDescent="0.45">
      <c r="A62" s="16">
        <v>53</v>
      </c>
      <c r="B62" s="3"/>
      <c r="C62" s="1" t="s">
        <v>33</v>
      </c>
      <c r="D62" s="1" t="s">
        <v>33</v>
      </c>
      <c r="E62" s="1" t="s">
        <v>33</v>
      </c>
      <c r="F62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62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62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62" s="13" t="s">
        <v>33</v>
      </c>
      <c r="J62" s="1"/>
      <c r="K62" s="17" t="e">
        <f>IF(#REF!=1,15000,IF(#REF!=2,20000,IF(#REF!=3,30000,0)))</f>
        <v>#REF!</v>
      </c>
    </row>
    <row r="63" spans="1:11" x14ac:dyDescent="0.45">
      <c r="A63" s="16">
        <v>54</v>
      </c>
      <c r="B63" s="3"/>
      <c r="C63" s="1" t="s">
        <v>33</v>
      </c>
      <c r="D63" s="1" t="s">
        <v>33</v>
      </c>
      <c r="E63" s="1" t="s">
        <v>33</v>
      </c>
      <c r="F63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63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63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63" s="13" t="s">
        <v>33</v>
      </c>
      <c r="J63" s="1"/>
      <c r="K63" s="17" t="e">
        <f>IF(#REF!=1,15000,IF(#REF!=2,20000,IF(#REF!=3,30000,0)))</f>
        <v>#REF!</v>
      </c>
    </row>
    <row r="64" spans="1:11" x14ac:dyDescent="0.45">
      <c r="A64" s="16">
        <v>55</v>
      </c>
      <c r="B64" s="3"/>
      <c r="C64" s="1" t="s">
        <v>33</v>
      </c>
      <c r="D64" s="1" t="s">
        <v>33</v>
      </c>
      <c r="E64" s="1" t="s">
        <v>33</v>
      </c>
      <c r="F64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64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64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64" s="13" t="s">
        <v>33</v>
      </c>
      <c r="J64" s="1"/>
      <c r="K64" s="17" t="e">
        <f>IF(#REF!=1,15000,IF(#REF!=2,20000,IF(#REF!=3,30000,0)))</f>
        <v>#REF!</v>
      </c>
    </row>
    <row r="65" spans="1:11" x14ac:dyDescent="0.45">
      <c r="A65" s="16">
        <v>56</v>
      </c>
      <c r="B65" s="3"/>
      <c r="C65" s="1" t="s">
        <v>33</v>
      </c>
      <c r="D65" s="1" t="s">
        <v>33</v>
      </c>
      <c r="E65" s="1" t="s">
        <v>33</v>
      </c>
      <c r="F65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65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65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65" s="13" t="s">
        <v>33</v>
      </c>
      <c r="J65" s="1"/>
      <c r="K65" s="17" t="e">
        <f>IF(#REF!=1,15000,IF(#REF!=2,20000,IF(#REF!=3,30000,0)))</f>
        <v>#REF!</v>
      </c>
    </row>
    <row r="66" spans="1:11" x14ac:dyDescent="0.45">
      <c r="A66" s="16">
        <v>57</v>
      </c>
      <c r="B66" s="3"/>
      <c r="C66" s="1" t="s">
        <v>33</v>
      </c>
      <c r="D66" s="1" t="s">
        <v>33</v>
      </c>
      <c r="E66" s="1" t="s">
        <v>33</v>
      </c>
      <c r="F66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66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66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66" s="13" t="s">
        <v>33</v>
      </c>
      <c r="J66" s="1"/>
      <c r="K66" s="17" t="e">
        <f>IF(#REF!=1,15000,IF(#REF!=2,20000,IF(#REF!=3,30000,0)))</f>
        <v>#REF!</v>
      </c>
    </row>
    <row r="67" spans="1:11" x14ac:dyDescent="0.45">
      <c r="A67" s="16">
        <v>58</v>
      </c>
      <c r="B67" s="3"/>
      <c r="C67" s="1" t="s">
        <v>33</v>
      </c>
      <c r="D67" s="1" t="s">
        <v>33</v>
      </c>
      <c r="E67" s="1" t="s">
        <v>33</v>
      </c>
      <c r="F67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67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67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67" s="13" t="s">
        <v>33</v>
      </c>
      <c r="J67" s="1"/>
      <c r="K67" s="17" t="e">
        <f>IF(#REF!=1,15000,IF(#REF!=2,20000,IF(#REF!=3,30000,0)))</f>
        <v>#REF!</v>
      </c>
    </row>
    <row r="68" spans="1:11" x14ac:dyDescent="0.45">
      <c r="A68" s="16">
        <v>59</v>
      </c>
      <c r="B68" s="3"/>
      <c r="C68" s="1" t="s">
        <v>33</v>
      </c>
      <c r="D68" s="1" t="s">
        <v>33</v>
      </c>
      <c r="E68" s="1" t="s">
        <v>33</v>
      </c>
      <c r="F68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68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68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68" s="13" t="s">
        <v>33</v>
      </c>
      <c r="J68" s="1"/>
      <c r="K68" s="17" t="e">
        <f>IF(#REF!=1,15000,IF(#REF!=2,20000,IF(#REF!=3,30000,0)))</f>
        <v>#REF!</v>
      </c>
    </row>
    <row r="69" spans="1:11" x14ac:dyDescent="0.45">
      <c r="A69" s="16">
        <v>60</v>
      </c>
      <c r="B69" s="3"/>
      <c r="C69" s="1" t="s">
        <v>33</v>
      </c>
      <c r="D69" s="1" t="s">
        <v>33</v>
      </c>
      <c r="E69" s="1" t="s">
        <v>33</v>
      </c>
      <c r="F69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69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69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69" s="13" t="s">
        <v>33</v>
      </c>
      <c r="J69" s="1"/>
      <c r="K69" s="17" t="e">
        <f>IF(#REF!=1,15000,IF(#REF!=2,20000,IF(#REF!=3,30000,0)))</f>
        <v>#REF!</v>
      </c>
    </row>
    <row r="70" spans="1:11" x14ac:dyDescent="0.45">
      <c r="A70" s="16">
        <v>61</v>
      </c>
      <c r="B70" s="3"/>
      <c r="C70" s="1" t="s">
        <v>33</v>
      </c>
      <c r="D70" s="1" t="s">
        <v>33</v>
      </c>
      <c r="E70" s="1" t="s">
        <v>33</v>
      </c>
      <c r="F70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70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70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70" s="13" t="s">
        <v>33</v>
      </c>
      <c r="J70" s="1"/>
      <c r="K70" s="17" t="e">
        <f>IF(#REF!=1,15000,IF(#REF!=2,20000,IF(#REF!=3,30000,0)))</f>
        <v>#REF!</v>
      </c>
    </row>
    <row r="71" spans="1:11" x14ac:dyDescent="0.45">
      <c r="A71" s="16">
        <v>62</v>
      </c>
      <c r="B71" s="3"/>
      <c r="C71" s="1" t="s">
        <v>33</v>
      </c>
      <c r="D71" s="1" t="s">
        <v>33</v>
      </c>
      <c r="E71" s="1" t="s">
        <v>33</v>
      </c>
      <c r="F71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71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71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71" s="13" t="s">
        <v>33</v>
      </c>
      <c r="J71" s="1"/>
      <c r="K71" s="17" t="e">
        <f>IF(#REF!=1,15000,IF(#REF!=2,20000,IF(#REF!=3,30000,0)))</f>
        <v>#REF!</v>
      </c>
    </row>
    <row r="72" spans="1:11" x14ac:dyDescent="0.45">
      <c r="A72" s="16">
        <v>63</v>
      </c>
      <c r="B72" s="3"/>
      <c r="C72" s="1" t="s">
        <v>33</v>
      </c>
      <c r="D72" s="1" t="s">
        <v>33</v>
      </c>
      <c r="E72" s="1" t="s">
        <v>33</v>
      </c>
      <c r="F72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72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72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72" s="13" t="s">
        <v>33</v>
      </c>
      <c r="J72" s="1"/>
      <c r="K72" s="17" t="e">
        <f>IF(#REF!=1,15000,IF(#REF!=2,20000,IF(#REF!=3,30000,0)))</f>
        <v>#REF!</v>
      </c>
    </row>
    <row r="73" spans="1:11" x14ac:dyDescent="0.45">
      <c r="A73" s="16">
        <v>64</v>
      </c>
      <c r="B73" s="3"/>
      <c r="C73" s="1" t="s">
        <v>33</v>
      </c>
      <c r="D73" s="1" t="s">
        <v>33</v>
      </c>
      <c r="E73" s="1" t="s">
        <v>33</v>
      </c>
      <c r="F73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73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73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73" s="13" t="s">
        <v>33</v>
      </c>
      <c r="J73" s="1"/>
      <c r="K73" s="17" t="e">
        <f>IF(#REF!=1,15000,IF(#REF!=2,20000,IF(#REF!=3,30000,0)))</f>
        <v>#REF!</v>
      </c>
    </row>
    <row r="74" spans="1:11" x14ac:dyDescent="0.45">
      <c r="A74" s="16">
        <v>65</v>
      </c>
      <c r="B74" s="3"/>
      <c r="C74" s="1" t="s">
        <v>33</v>
      </c>
      <c r="D74" s="1" t="s">
        <v>33</v>
      </c>
      <c r="E74" s="1" t="s">
        <v>33</v>
      </c>
      <c r="F74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74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74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74" s="13" t="s">
        <v>33</v>
      </c>
      <c r="J74" s="1"/>
      <c r="K74" s="17" t="e">
        <f>IF(#REF!=1,15000,IF(#REF!=2,20000,IF(#REF!=3,30000,0)))</f>
        <v>#REF!</v>
      </c>
    </row>
    <row r="75" spans="1:11" x14ac:dyDescent="0.45">
      <c r="A75" s="16">
        <v>66</v>
      </c>
      <c r="B75" s="3"/>
      <c r="C75" s="1" t="s">
        <v>33</v>
      </c>
      <c r="D75" s="1" t="s">
        <v>33</v>
      </c>
      <c r="E75" s="1" t="s">
        <v>33</v>
      </c>
      <c r="F75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75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75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75" s="13" t="s">
        <v>33</v>
      </c>
      <c r="J75" s="1"/>
      <c r="K75" s="17" t="e">
        <f>IF(#REF!=1,15000,IF(#REF!=2,20000,IF(#REF!=3,30000,0)))</f>
        <v>#REF!</v>
      </c>
    </row>
    <row r="76" spans="1:11" x14ac:dyDescent="0.45">
      <c r="A76" s="16">
        <v>67</v>
      </c>
      <c r="B76" s="3"/>
      <c r="C76" s="1" t="s">
        <v>33</v>
      </c>
      <c r="D76" s="1" t="s">
        <v>33</v>
      </c>
      <c r="E76" s="1" t="s">
        <v>33</v>
      </c>
      <c r="F76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76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76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76" s="13" t="s">
        <v>33</v>
      </c>
      <c r="J76" s="1"/>
      <c r="K76" s="17" t="e">
        <f>IF(#REF!=1,15000,IF(#REF!=2,20000,IF(#REF!=3,30000,0)))</f>
        <v>#REF!</v>
      </c>
    </row>
    <row r="77" spans="1:11" x14ac:dyDescent="0.45">
      <c r="A77" s="16">
        <v>68</v>
      </c>
      <c r="B77" s="3"/>
      <c r="C77" s="1" t="s">
        <v>33</v>
      </c>
      <c r="D77" s="1" t="s">
        <v>33</v>
      </c>
      <c r="E77" s="1" t="s">
        <v>33</v>
      </c>
      <c r="F77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77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77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77" s="13" t="s">
        <v>33</v>
      </c>
      <c r="J77" s="1"/>
      <c r="K77" s="17" t="e">
        <f>IF(#REF!=1,15000,IF(#REF!=2,20000,IF(#REF!=3,30000,0)))</f>
        <v>#REF!</v>
      </c>
    </row>
    <row r="78" spans="1:11" x14ac:dyDescent="0.45">
      <c r="A78" s="16">
        <v>69</v>
      </c>
      <c r="B78" s="3"/>
      <c r="C78" s="1" t="s">
        <v>33</v>
      </c>
      <c r="D78" s="1" t="s">
        <v>33</v>
      </c>
      <c r="E78" s="1" t="s">
        <v>33</v>
      </c>
      <c r="F78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78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78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78" s="13" t="s">
        <v>33</v>
      </c>
      <c r="J78" s="1"/>
      <c r="K78" s="17" t="e">
        <f>IF(#REF!=1,15000,IF(#REF!=2,20000,IF(#REF!=3,30000,0)))</f>
        <v>#REF!</v>
      </c>
    </row>
    <row r="79" spans="1:11" x14ac:dyDescent="0.45">
      <c r="A79" s="16">
        <v>70</v>
      </c>
      <c r="B79" s="3"/>
      <c r="C79" s="1" t="s">
        <v>33</v>
      </c>
      <c r="D79" s="1" t="s">
        <v>33</v>
      </c>
      <c r="E79" s="1" t="s">
        <v>33</v>
      </c>
      <c r="F79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79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79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79" s="13" t="s">
        <v>33</v>
      </c>
      <c r="J79" s="1"/>
      <c r="K79" s="17" t="e">
        <f>IF(#REF!=1,15000,IF(#REF!=2,20000,IF(#REF!=3,30000,0)))</f>
        <v>#REF!</v>
      </c>
    </row>
    <row r="80" spans="1:11" x14ac:dyDescent="0.45">
      <c r="A80" s="16">
        <v>71</v>
      </c>
      <c r="B80" s="3"/>
      <c r="C80" s="1" t="s">
        <v>33</v>
      </c>
      <c r="D80" s="1" t="s">
        <v>33</v>
      </c>
      <c r="E80" s="1" t="s">
        <v>33</v>
      </c>
      <c r="F80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80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80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80" s="13" t="s">
        <v>33</v>
      </c>
      <c r="J80" s="1"/>
      <c r="K80" s="17" t="e">
        <f>IF(#REF!=1,15000,IF(#REF!=2,20000,IF(#REF!=3,30000,0)))</f>
        <v>#REF!</v>
      </c>
    </row>
    <row r="81" spans="1:11" x14ac:dyDescent="0.45">
      <c r="A81" s="16">
        <v>72</v>
      </c>
      <c r="B81" s="3"/>
      <c r="C81" s="1" t="s">
        <v>33</v>
      </c>
      <c r="D81" s="1" t="s">
        <v>33</v>
      </c>
      <c r="E81" s="1" t="s">
        <v>33</v>
      </c>
      <c r="F81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81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81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81" s="13" t="s">
        <v>33</v>
      </c>
      <c r="J81" s="1"/>
      <c r="K81" s="17" t="e">
        <f>IF(#REF!=1,15000,IF(#REF!=2,20000,IF(#REF!=3,30000,0)))</f>
        <v>#REF!</v>
      </c>
    </row>
    <row r="82" spans="1:11" x14ac:dyDescent="0.45">
      <c r="A82" s="16">
        <v>73</v>
      </c>
      <c r="B82" s="3"/>
      <c r="C82" s="1" t="s">
        <v>33</v>
      </c>
      <c r="D82" s="1" t="s">
        <v>33</v>
      </c>
      <c r="E82" s="1" t="s">
        <v>33</v>
      </c>
      <c r="F82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82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82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82" s="13" t="s">
        <v>33</v>
      </c>
      <c r="J82" s="1"/>
      <c r="K82" s="17" t="e">
        <f>IF(#REF!=1,15000,IF(#REF!=2,20000,IF(#REF!=3,30000,0)))</f>
        <v>#REF!</v>
      </c>
    </row>
    <row r="83" spans="1:11" x14ac:dyDescent="0.45">
      <c r="A83" s="16">
        <v>74</v>
      </c>
      <c r="B83" s="3"/>
      <c r="C83" s="1" t="s">
        <v>33</v>
      </c>
      <c r="D83" s="1" t="s">
        <v>33</v>
      </c>
      <c r="E83" s="1" t="s">
        <v>33</v>
      </c>
      <c r="F83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83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83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83" s="13" t="s">
        <v>33</v>
      </c>
      <c r="J83" s="1"/>
      <c r="K83" s="17" t="e">
        <f>IF(#REF!=1,15000,IF(#REF!=2,20000,IF(#REF!=3,30000,0)))</f>
        <v>#REF!</v>
      </c>
    </row>
    <row r="84" spans="1:11" x14ac:dyDescent="0.45">
      <c r="A84" s="16">
        <v>75</v>
      </c>
      <c r="B84" s="3"/>
      <c r="C84" s="1" t="s">
        <v>33</v>
      </c>
      <c r="D84" s="1" t="s">
        <v>33</v>
      </c>
      <c r="E84" s="1" t="s">
        <v>33</v>
      </c>
      <c r="F84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84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84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84" s="13" t="s">
        <v>33</v>
      </c>
      <c r="J84" s="1"/>
      <c r="K84" s="17" t="e">
        <f>IF(#REF!=1,15000,IF(#REF!=2,20000,IF(#REF!=3,30000,0)))</f>
        <v>#REF!</v>
      </c>
    </row>
    <row r="85" spans="1:11" x14ac:dyDescent="0.45">
      <c r="A85" s="16">
        <v>76</v>
      </c>
      <c r="B85" s="3"/>
      <c r="C85" s="1" t="s">
        <v>33</v>
      </c>
      <c r="D85" s="1" t="s">
        <v>33</v>
      </c>
      <c r="E85" s="1" t="s">
        <v>33</v>
      </c>
      <c r="F85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85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85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85" s="13" t="s">
        <v>33</v>
      </c>
      <c r="J85" s="1"/>
      <c r="K85" s="17" t="e">
        <f>IF(#REF!=1,15000,IF(#REF!=2,20000,IF(#REF!=3,30000,0)))</f>
        <v>#REF!</v>
      </c>
    </row>
    <row r="86" spans="1:11" x14ac:dyDescent="0.45">
      <c r="A86" s="16">
        <v>77</v>
      </c>
      <c r="B86" s="3"/>
      <c r="C86" s="1" t="s">
        <v>33</v>
      </c>
      <c r="D86" s="1" t="s">
        <v>33</v>
      </c>
      <c r="E86" s="1" t="s">
        <v>33</v>
      </c>
      <c r="F86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86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86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86" s="13" t="s">
        <v>33</v>
      </c>
      <c r="J86" s="1"/>
      <c r="K86" s="17" t="e">
        <f>IF(#REF!=1,15000,IF(#REF!=2,20000,IF(#REF!=3,30000,0)))</f>
        <v>#REF!</v>
      </c>
    </row>
    <row r="87" spans="1:11" x14ac:dyDescent="0.45">
      <c r="A87" s="16">
        <v>78</v>
      </c>
      <c r="B87" s="3"/>
      <c r="C87" s="1" t="s">
        <v>33</v>
      </c>
      <c r="D87" s="1" t="s">
        <v>33</v>
      </c>
      <c r="E87" s="1" t="s">
        <v>33</v>
      </c>
      <c r="F87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87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87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87" s="13" t="s">
        <v>33</v>
      </c>
      <c r="J87" s="1"/>
      <c r="K87" s="17" t="e">
        <f>IF(#REF!=1,15000,IF(#REF!=2,20000,IF(#REF!=3,30000,0)))</f>
        <v>#REF!</v>
      </c>
    </row>
    <row r="88" spans="1:11" x14ac:dyDescent="0.45">
      <c r="A88" s="16">
        <v>79</v>
      </c>
      <c r="B88" s="3"/>
      <c r="C88" s="1" t="s">
        <v>33</v>
      </c>
      <c r="D88" s="1" t="s">
        <v>33</v>
      </c>
      <c r="E88" s="1" t="s">
        <v>33</v>
      </c>
      <c r="F88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88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88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88" s="13" t="s">
        <v>33</v>
      </c>
      <c r="J88" s="1"/>
      <c r="K88" s="17" t="e">
        <f>IF(#REF!=1,15000,IF(#REF!=2,20000,IF(#REF!=3,30000,0)))</f>
        <v>#REF!</v>
      </c>
    </row>
    <row r="89" spans="1:11" x14ac:dyDescent="0.45">
      <c r="A89" s="16">
        <v>80</v>
      </c>
      <c r="B89" s="3"/>
      <c r="C89" s="1" t="s">
        <v>33</v>
      </c>
      <c r="D89" s="1" t="s">
        <v>33</v>
      </c>
      <c r="E89" s="1" t="s">
        <v>33</v>
      </c>
      <c r="F89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89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89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89" s="13" t="s">
        <v>33</v>
      </c>
      <c r="J89" s="1"/>
      <c r="K89" s="17" t="e">
        <f>IF(#REF!=1,15000,IF(#REF!=2,20000,IF(#REF!=3,30000,0)))</f>
        <v>#REF!</v>
      </c>
    </row>
    <row r="90" spans="1:11" x14ac:dyDescent="0.45">
      <c r="A90" s="16">
        <v>81</v>
      </c>
      <c r="B90" s="3"/>
      <c r="C90" s="1" t="s">
        <v>33</v>
      </c>
      <c r="D90" s="1" t="s">
        <v>33</v>
      </c>
      <c r="E90" s="1" t="s">
        <v>33</v>
      </c>
      <c r="F90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90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90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90" s="13" t="s">
        <v>33</v>
      </c>
      <c r="J90" s="1"/>
      <c r="K90" s="17" t="e">
        <f>IF(#REF!=1,15000,IF(#REF!=2,20000,IF(#REF!=3,30000,0)))</f>
        <v>#REF!</v>
      </c>
    </row>
    <row r="91" spans="1:11" x14ac:dyDescent="0.45">
      <c r="A91" s="16">
        <v>82</v>
      </c>
      <c r="B91" s="3"/>
      <c r="C91" s="1" t="s">
        <v>33</v>
      </c>
      <c r="D91" s="1" t="s">
        <v>33</v>
      </c>
      <c r="E91" s="1" t="s">
        <v>33</v>
      </c>
      <c r="F91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91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91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91" s="13" t="s">
        <v>33</v>
      </c>
      <c r="J91" s="1"/>
      <c r="K91" s="17" t="e">
        <f>IF(#REF!=1,15000,IF(#REF!=2,20000,IF(#REF!=3,30000,0)))</f>
        <v>#REF!</v>
      </c>
    </row>
    <row r="92" spans="1:11" x14ac:dyDescent="0.45">
      <c r="A92" s="16">
        <v>83</v>
      </c>
      <c r="B92" s="3"/>
      <c r="C92" s="1" t="s">
        <v>33</v>
      </c>
      <c r="D92" s="1" t="s">
        <v>33</v>
      </c>
      <c r="E92" s="1" t="s">
        <v>33</v>
      </c>
      <c r="F92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92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92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92" s="13" t="s">
        <v>33</v>
      </c>
      <c r="J92" s="1"/>
      <c r="K92" s="17" t="e">
        <f>IF(#REF!=1,15000,IF(#REF!=2,20000,IF(#REF!=3,30000,0)))</f>
        <v>#REF!</v>
      </c>
    </row>
    <row r="93" spans="1:11" x14ac:dyDescent="0.45">
      <c r="A93" s="16">
        <v>84</v>
      </c>
      <c r="B93" s="3"/>
      <c r="C93" s="1" t="s">
        <v>33</v>
      </c>
      <c r="D93" s="1" t="s">
        <v>33</v>
      </c>
      <c r="E93" s="1" t="s">
        <v>33</v>
      </c>
      <c r="F93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93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93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93" s="13" t="s">
        <v>33</v>
      </c>
      <c r="J93" s="1"/>
      <c r="K93" s="17" t="e">
        <f>IF(#REF!=1,15000,IF(#REF!=2,20000,IF(#REF!=3,30000,0)))</f>
        <v>#REF!</v>
      </c>
    </row>
    <row r="94" spans="1:11" x14ac:dyDescent="0.45">
      <c r="A94" s="16">
        <v>85</v>
      </c>
      <c r="B94" s="3"/>
      <c r="C94" s="1" t="s">
        <v>33</v>
      </c>
      <c r="D94" s="1" t="s">
        <v>33</v>
      </c>
      <c r="E94" s="1" t="s">
        <v>33</v>
      </c>
      <c r="F94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94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94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94" s="13" t="s">
        <v>33</v>
      </c>
      <c r="J94" s="1"/>
      <c r="K94" s="17" t="e">
        <f>IF(#REF!=1,15000,IF(#REF!=2,20000,IF(#REF!=3,30000,0)))</f>
        <v>#REF!</v>
      </c>
    </row>
    <row r="95" spans="1:11" x14ac:dyDescent="0.45">
      <c r="A95" s="16">
        <v>86</v>
      </c>
      <c r="B95" s="3"/>
      <c r="C95" s="1" t="s">
        <v>33</v>
      </c>
      <c r="D95" s="1" t="s">
        <v>33</v>
      </c>
      <c r="E95" s="1" t="s">
        <v>33</v>
      </c>
      <c r="F95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95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95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95" s="13" t="s">
        <v>33</v>
      </c>
      <c r="J95" s="1"/>
      <c r="K95" s="17" t="e">
        <f>IF(#REF!=1,15000,IF(#REF!=2,20000,IF(#REF!=3,30000,0)))</f>
        <v>#REF!</v>
      </c>
    </row>
    <row r="96" spans="1:11" x14ac:dyDescent="0.45">
      <c r="A96" s="16">
        <v>87</v>
      </c>
      <c r="B96" s="3"/>
      <c r="C96" s="1" t="s">
        <v>33</v>
      </c>
      <c r="D96" s="1" t="s">
        <v>33</v>
      </c>
      <c r="E96" s="1" t="s">
        <v>33</v>
      </c>
      <c r="F96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96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96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96" s="13" t="s">
        <v>33</v>
      </c>
      <c r="J96" s="1"/>
      <c r="K96" s="17" t="e">
        <f>IF(#REF!=1,15000,IF(#REF!=2,20000,IF(#REF!=3,30000,0)))</f>
        <v>#REF!</v>
      </c>
    </row>
    <row r="97" spans="1:11" x14ac:dyDescent="0.45">
      <c r="A97" s="16">
        <v>88</v>
      </c>
      <c r="B97" s="3"/>
      <c r="C97" s="1" t="s">
        <v>33</v>
      </c>
      <c r="D97" s="1" t="s">
        <v>33</v>
      </c>
      <c r="E97" s="1" t="s">
        <v>33</v>
      </c>
      <c r="F97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97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97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97" s="13" t="s">
        <v>33</v>
      </c>
      <c r="J97" s="1"/>
      <c r="K97" s="17" t="e">
        <f>IF(#REF!=1,15000,IF(#REF!=2,20000,IF(#REF!=3,30000,0)))</f>
        <v>#REF!</v>
      </c>
    </row>
    <row r="98" spans="1:11" x14ac:dyDescent="0.45">
      <c r="A98" s="16">
        <v>89</v>
      </c>
      <c r="B98" s="3"/>
      <c r="C98" s="1" t="s">
        <v>33</v>
      </c>
      <c r="D98" s="1" t="s">
        <v>33</v>
      </c>
      <c r="E98" s="1" t="s">
        <v>33</v>
      </c>
      <c r="F98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98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98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98" s="13" t="s">
        <v>33</v>
      </c>
      <c r="J98" s="1"/>
      <c r="K98" s="17" t="e">
        <f>IF(#REF!=1,15000,IF(#REF!=2,20000,IF(#REF!=3,30000,0)))</f>
        <v>#REF!</v>
      </c>
    </row>
    <row r="99" spans="1:11" x14ac:dyDescent="0.45">
      <c r="A99" s="16">
        <v>90</v>
      </c>
      <c r="B99" s="3"/>
      <c r="C99" s="1" t="s">
        <v>33</v>
      </c>
      <c r="D99" s="1" t="s">
        <v>33</v>
      </c>
      <c r="E99" s="1" t="s">
        <v>33</v>
      </c>
      <c r="F99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99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99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99" s="13" t="s">
        <v>33</v>
      </c>
      <c r="J99" s="1"/>
      <c r="K99" s="17" t="e">
        <f>IF(#REF!=1,15000,IF(#REF!=2,20000,IF(#REF!=3,30000,0)))</f>
        <v>#REF!</v>
      </c>
    </row>
    <row r="100" spans="1:11" x14ac:dyDescent="0.45">
      <c r="A100" s="16">
        <v>91</v>
      </c>
      <c r="B100" s="3"/>
      <c r="C100" s="1" t="s">
        <v>33</v>
      </c>
      <c r="D100" s="1" t="s">
        <v>33</v>
      </c>
      <c r="E100" s="1" t="s">
        <v>33</v>
      </c>
      <c r="F100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00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00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00" s="13" t="s">
        <v>33</v>
      </c>
      <c r="J100" s="1"/>
      <c r="K100" s="17" t="e">
        <f>IF(#REF!=1,15000,IF(#REF!=2,20000,IF(#REF!=3,30000,0)))</f>
        <v>#REF!</v>
      </c>
    </row>
    <row r="101" spans="1:11" x14ac:dyDescent="0.45">
      <c r="A101" s="16">
        <v>92</v>
      </c>
      <c r="B101" s="3"/>
      <c r="C101" s="1" t="s">
        <v>33</v>
      </c>
      <c r="D101" s="1" t="s">
        <v>33</v>
      </c>
      <c r="E101" s="1" t="s">
        <v>33</v>
      </c>
      <c r="F101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01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01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01" s="13" t="s">
        <v>33</v>
      </c>
      <c r="J101" s="1"/>
      <c r="K101" s="17" t="e">
        <f>IF(#REF!=1,15000,IF(#REF!=2,20000,IF(#REF!=3,30000,0)))</f>
        <v>#REF!</v>
      </c>
    </row>
    <row r="102" spans="1:11" x14ac:dyDescent="0.45">
      <c r="A102" s="16">
        <v>93</v>
      </c>
      <c r="B102" s="3"/>
      <c r="C102" s="1" t="s">
        <v>33</v>
      </c>
      <c r="D102" s="1" t="s">
        <v>33</v>
      </c>
      <c r="E102" s="1" t="s">
        <v>33</v>
      </c>
      <c r="F102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02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02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02" s="13" t="s">
        <v>33</v>
      </c>
      <c r="J102" s="1"/>
      <c r="K102" s="17" t="e">
        <f>IF(#REF!=1,15000,IF(#REF!=2,20000,IF(#REF!=3,30000,0)))</f>
        <v>#REF!</v>
      </c>
    </row>
    <row r="103" spans="1:11" x14ac:dyDescent="0.45">
      <c r="A103" s="16">
        <v>94</v>
      </c>
      <c r="B103" s="3"/>
      <c r="C103" s="1" t="s">
        <v>33</v>
      </c>
      <c r="D103" s="1" t="s">
        <v>33</v>
      </c>
      <c r="E103" s="1" t="s">
        <v>33</v>
      </c>
      <c r="F103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03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03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03" s="13" t="s">
        <v>33</v>
      </c>
      <c r="J103" s="1"/>
      <c r="K103" s="17" t="e">
        <f>IF(#REF!=1,15000,IF(#REF!=2,20000,IF(#REF!=3,30000,0)))</f>
        <v>#REF!</v>
      </c>
    </row>
    <row r="104" spans="1:11" x14ac:dyDescent="0.45">
      <c r="A104" s="16">
        <v>95</v>
      </c>
      <c r="B104" s="3"/>
      <c r="C104" s="1" t="s">
        <v>33</v>
      </c>
      <c r="D104" s="1" t="s">
        <v>33</v>
      </c>
      <c r="E104" s="1" t="s">
        <v>33</v>
      </c>
      <c r="F104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04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04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04" s="13" t="s">
        <v>33</v>
      </c>
      <c r="J104" s="1"/>
      <c r="K104" s="17" t="e">
        <f>IF(#REF!=1,15000,IF(#REF!=2,20000,IF(#REF!=3,30000,0)))</f>
        <v>#REF!</v>
      </c>
    </row>
    <row r="105" spans="1:11" x14ac:dyDescent="0.45">
      <c r="A105" s="16">
        <v>96</v>
      </c>
      <c r="B105" s="3"/>
      <c r="C105" s="1" t="s">
        <v>33</v>
      </c>
      <c r="D105" s="1" t="s">
        <v>33</v>
      </c>
      <c r="E105" s="1" t="s">
        <v>33</v>
      </c>
      <c r="F105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05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05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05" s="13" t="s">
        <v>33</v>
      </c>
      <c r="J105" s="1"/>
      <c r="K105" s="17" t="e">
        <f>IF(#REF!=1,15000,IF(#REF!=2,20000,IF(#REF!=3,30000,0)))</f>
        <v>#REF!</v>
      </c>
    </row>
    <row r="106" spans="1:11" x14ac:dyDescent="0.45">
      <c r="A106" s="16">
        <v>97</v>
      </c>
      <c r="B106" s="3"/>
      <c r="C106" s="1" t="s">
        <v>33</v>
      </c>
      <c r="D106" s="1" t="s">
        <v>33</v>
      </c>
      <c r="E106" s="1" t="s">
        <v>33</v>
      </c>
      <c r="F106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06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06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06" s="13" t="s">
        <v>33</v>
      </c>
      <c r="J106" s="1"/>
      <c r="K106" s="17" t="e">
        <f>IF(#REF!=1,15000,IF(#REF!=2,20000,IF(#REF!=3,30000,0)))</f>
        <v>#REF!</v>
      </c>
    </row>
    <row r="107" spans="1:11" x14ac:dyDescent="0.45">
      <c r="A107" s="16">
        <v>98</v>
      </c>
      <c r="B107" s="3"/>
      <c r="C107" s="1" t="s">
        <v>33</v>
      </c>
      <c r="D107" s="1" t="s">
        <v>33</v>
      </c>
      <c r="E107" s="1" t="s">
        <v>33</v>
      </c>
      <c r="F107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07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07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07" s="13" t="s">
        <v>33</v>
      </c>
      <c r="J107" s="1"/>
      <c r="K107" s="17" t="e">
        <f>IF(#REF!=1,15000,IF(#REF!=2,20000,IF(#REF!=3,30000,0)))</f>
        <v>#REF!</v>
      </c>
    </row>
    <row r="108" spans="1:11" x14ac:dyDescent="0.45">
      <c r="A108" s="16">
        <v>99</v>
      </c>
      <c r="B108" s="3"/>
      <c r="C108" s="1" t="s">
        <v>33</v>
      </c>
      <c r="D108" s="1" t="s">
        <v>33</v>
      </c>
      <c r="E108" s="1" t="s">
        <v>33</v>
      </c>
      <c r="F108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08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08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08" s="13" t="s">
        <v>33</v>
      </c>
      <c r="J108" s="1"/>
      <c r="K108" s="17" t="e">
        <f>IF(#REF!=1,15000,IF(#REF!=2,20000,IF(#REF!=3,30000,0)))</f>
        <v>#REF!</v>
      </c>
    </row>
    <row r="109" spans="1:11" x14ac:dyDescent="0.45">
      <c r="A109" s="16">
        <v>100</v>
      </c>
      <c r="B109" s="3"/>
      <c r="C109" s="1" t="s">
        <v>33</v>
      </c>
      <c r="D109" s="1" t="s">
        <v>33</v>
      </c>
      <c r="E109" s="1" t="s">
        <v>33</v>
      </c>
      <c r="F109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09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09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09" s="13" t="s">
        <v>33</v>
      </c>
      <c r="J109" s="1"/>
      <c r="K109" s="17" t="e">
        <f>IF(#REF!=1,15000,IF(#REF!=2,20000,IF(#REF!=3,30000,0)))</f>
        <v>#REF!</v>
      </c>
    </row>
    <row r="110" spans="1:11" x14ac:dyDescent="0.45">
      <c r="A110" s="16">
        <v>101</v>
      </c>
      <c r="B110" s="3"/>
      <c r="C110" s="1" t="s">
        <v>33</v>
      </c>
      <c r="D110" s="1" t="s">
        <v>33</v>
      </c>
      <c r="E110" s="1" t="s">
        <v>33</v>
      </c>
      <c r="F110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10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10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10" s="13" t="s">
        <v>33</v>
      </c>
      <c r="J110" s="1"/>
      <c r="K110" s="17" t="e">
        <f>IF(#REF!=1,15000,IF(#REF!=2,20000,IF(#REF!=3,30000,0)))</f>
        <v>#REF!</v>
      </c>
    </row>
    <row r="111" spans="1:11" x14ac:dyDescent="0.45">
      <c r="A111" s="16">
        <v>102</v>
      </c>
      <c r="B111" s="3"/>
      <c r="C111" s="1" t="s">
        <v>33</v>
      </c>
      <c r="D111" s="1" t="s">
        <v>33</v>
      </c>
      <c r="E111" s="1" t="s">
        <v>33</v>
      </c>
      <c r="F111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11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11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11" s="13" t="s">
        <v>33</v>
      </c>
      <c r="J111" s="1"/>
      <c r="K111" s="17" t="e">
        <f>IF(#REF!=1,15000,IF(#REF!=2,20000,IF(#REF!=3,30000,0)))</f>
        <v>#REF!</v>
      </c>
    </row>
    <row r="112" spans="1:11" x14ac:dyDescent="0.45">
      <c r="A112" s="16">
        <v>103</v>
      </c>
      <c r="B112" s="3"/>
      <c r="C112" s="1" t="s">
        <v>33</v>
      </c>
      <c r="D112" s="1" t="s">
        <v>33</v>
      </c>
      <c r="E112" s="1" t="s">
        <v>33</v>
      </c>
      <c r="F112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12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12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12" s="13" t="s">
        <v>33</v>
      </c>
      <c r="J112" s="1"/>
      <c r="K112" s="17" t="e">
        <f>IF(#REF!=1,15000,IF(#REF!=2,20000,IF(#REF!=3,30000,0)))</f>
        <v>#REF!</v>
      </c>
    </row>
    <row r="113" spans="1:11" x14ac:dyDescent="0.45">
      <c r="A113" s="16">
        <v>104</v>
      </c>
      <c r="B113" s="3"/>
      <c r="C113" s="1" t="s">
        <v>33</v>
      </c>
      <c r="D113" s="1" t="s">
        <v>33</v>
      </c>
      <c r="E113" s="1" t="s">
        <v>33</v>
      </c>
      <c r="F113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13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13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13" s="13" t="s">
        <v>33</v>
      </c>
      <c r="J113" s="1"/>
      <c r="K113" s="17" t="e">
        <f>IF(#REF!=1,15000,IF(#REF!=2,20000,IF(#REF!=3,30000,0)))</f>
        <v>#REF!</v>
      </c>
    </row>
    <row r="114" spans="1:11" x14ac:dyDescent="0.45">
      <c r="A114" s="16">
        <v>105</v>
      </c>
      <c r="B114" s="3"/>
      <c r="C114" s="1" t="s">
        <v>33</v>
      </c>
      <c r="D114" s="1" t="s">
        <v>33</v>
      </c>
      <c r="E114" s="1" t="s">
        <v>33</v>
      </c>
      <c r="F114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14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14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14" s="13" t="s">
        <v>33</v>
      </c>
      <c r="J114" s="1"/>
      <c r="K114" s="17" t="e">
        <f>IF(#REF!=1,15000,IF(#REF!=2,20000,IF(#REF!=3,30000,0)))</f>
        <v>#REF!</v>
      </c>
    </row>
    <row r="115" spans="1:11" x14ac:dyDescent="0.45">
      <c r="A115" s="16">
        <v>106</v>
      </c>
      <c r="B115" s="3"/>
      <c r="C115" s="1" t="s">
        <v>33</v>
      </c>
      <c r="D115" s="1" t="s">
        <v>33</v>
      </c>
      <c r="E115" s="1" t="s">
        <v>33</v>
      </c>
      <c r="F115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15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15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15" s="13" t="s">
        <v>33</v>
      </c>
      <c r="J115" s="1"/>
      <c r="K115" s="17" t="e">
        <f>IF(#REF!=1,15000,IF(#REF!=2,20000,IF(#REF!=3,30000,0)))</f>
        <v>#REF!</v>
      </c>
    </row>
    <row r="116" spans="1:11" x14ac:dyDescent="0.45">
      <c r="A116" s="16">
        <v>107</v>
      </c>
      <c r="B116" s="3"/>
      <c r="C116" s="1" t="s">
        <v>33</v>
      </c>
      <c r="D116" s="1" t="s">
        <v>33</v>
      </c>
      <c r="E116" s="1" t="s">
        <v>33</v>
      </c>
      <c r="F116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16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16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16" s="13" t="s">
        <v>33</v>
      </c>
      <c r="J116" s="1"/>
      <c r="K116" s="17" t="e">
        <f>IF(#REF!=1,15000,IF(#REF!=2,20000,IF(#REF!=3,30000,0)))</f>
        <v>#REF!</v>
      </c>
    </row>
    <row r="117" spans="1:11" x14ac:dyDescent="0.45">
      <c r="A117" s="16">
        <v>108</v>
      </c>
      <c r="B117" s="3"/>
      <c r="C117" s="1" t="s">
        <v>33</v>
      </c>
      <c r="D117" s="1" t="s">
        <v>33</v>
      </c>
      <c r="E117" s="1" t="s">
        <v>33</v>
      </c>
      <c r="F117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17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17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17" s="13" t="s">
        <v>33</v>
      </c>
      <c r="J117" s="1"/>
      <c r="K117" s="17" t="e">
        <f>IF(#REF!=1,15000,IF(#REF!=2,20000,IF(#REF!=3,30000,0)))</f>
        <v>#REF!</v>
      </c>
    </row>
    <row r="118" spans="1:11" x14ac:dyDescent="0.45">
      <c r="A118" s="16">
        <v>109</v>
      </c>
      <c r="B118" s="3"/>
      <c r="C118" s="1" t="s">
        <v>33</v>
      </c>
      <c r="D118" s="1" t="s">
        <v>33</v>
      </c>
      <c r="E118" s="1" t="s">
        <v>33</v>
      </c>
      <c r="F118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18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18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18" s="13" t="s">
        <v>33</v>
      </c>
      <c r="J118" s="1"/>
      <c r="K118" s="17" t="e">
        <f>IF(#REF!=1,15000,IF(#REF!=2,20000,IF(#REF!=3,30000,0)))</f>
        <v>#REF!</v>
      </c>
    </row>
    <row r="119" spans="1:11" x14ac:dyDescent="0.45">
      <c r="A119" s="16">
        <v>110</v>
      </c>
      <c r="B119" s="3"/>
      <c r="C119" s="1" t="s">
        <v>33</v>
      </c>
      <c r="D119" s="1" t="s">
        <v>33</v>
      </c>
      <c r="E119" s="1" t="s">
        <v>33</v>
      </c>
      <c r="F119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19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19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19" s="13" t="s">
        <v>33</v>
      </c>
      <c r="J119" s="1"/>
      <c r="K119" s="17" t="e">
        <f>IF(#REF!=1,15000,IF(#REF!=2,20000,IF(#REF!=3,30000,0)))</f>
        <v>#REF!</v>
      </c>
    </row>
    <row r="120" spans="1:11" x14ac:dyDescent="0.45">
      <c r="A120" s="16">
        <v>111</v>
      </c>
      <c r="B120" s="3"/>
      <c r="C120" s="1" t="s">
        <v>33</v>
      </c>
      <c r="D120" s="1" t="s">
        <v>33</v>
      </c>
      <c r="E120" s="1" t="s">
        <v>33</v>
      </c>
      <c r="F120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20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20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20" s="13" t="s">
        <v>33</v>
      </c>
      <c r="J120" s="1"/>
      <c r="K120" s="17" t="e">
        <f>IF(#REF!=1,15000,IF(#REF!=2,20000,IF(#REF!=3,30000,0)))</f>
        <v>#REF!</v>
      </c>
    </row>
    <row r="121" spans="1:11" x14ac:dyDescent="0.45">
      <c r="A121" s="16">
        <v>112</v>
      </c>
      <c r="B121" s="3"/>
      <c r="C121" s="1" t="s">
        <v>33</v>
      </c>
      <c r="D121" s="1" t="s">
        <v>33</v>
      </c>
      <c r="E121" s="1" t="s">
        <v>33</v>
      </c>
      <c r="F121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21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21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21" s="13" t="s">
        <v>33</v>
      </c>
      <c r="J121" s="1"/>
      <c r="K121" s="17" t="e">
        <f>IF(#REF!=1,15000,IF(#REF!=2,20000,IF(#REF!=3,30000,0)))</f>
        <v>#REF!</v>
      </c>
    </row>
    <row r="122" spans="1:11" x14ac:dyDescent="0.45">
      <c r="A122" s="16">
        <v>113</v>
      </c>
      <c r="B122" s="3"/>
      <c r="C122" s="1" t="s">
        <v>33</v>
      </c>
      <c r="D122" s="1" t="s">
        <v>33</v>
      </c>
      <c r="E122" s="1" t="s">
        <v>33</v>
      </c>
      <c r="F122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22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22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22" s="13" t="s">
        <v>33</v>
      </c>
      <c r="J122" s="1"/>
      <c r="K122" s="17" t="e">
        <f>IF(#REF!=1,15000,IF(#REF!=2,20000,IF(#REF!=3,30000,0)))</f>
        <v>#REF!</v>
      </c>
    </row>
    <row r="123" spans="1:11" x14ac:dyDescent="0.45">
      <c r="A123" s="16">
        <v>114</v>
      </c>
      <c r="B123" s="3"/>
      <c r="C123" s="1" t="s">
        <v>33</v>
      </c>
      <c r="D123" s="1" t="s">
        <v>33</v>
      </c>
      <c r="E123" s="1" t="s">
        <v>33</v>
      </c>
      <c r="F123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23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23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23" s="13" t="s">
        <v>33</v>
      </c>
      <c r="J123" s="1"/>
      <c r="K123" s="17" t="e">
        <f>IF(#REF!=1,15000,IF(#REF!=2,20000,IF(#REF!=3,30000,0)))</f>
        <v>#REF!</v>
      </c>
    </row>
    <row r="124" spans="1:11" x14ac:dyDescent="0.45">
      <c r="A124" s="16">
        <v>115</v>
      </c>
      <c r="B124" s="3"/>
      <c r="C124" s="1" t="s">
        <v>33</v>
      </c>
      <c r="D124" s="1" t="s">
        <v>33</v>
      </c>
      <c r="E124" s="1" t="s">
        <v>33</v>
      </c>
      <c r="F124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24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24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24" s="13" t="s">
        <v>33</v>
      </c>
      <c r="J124" s="1"/>
      <c r="K124" s="17" t="e">
        <f>IF(#REF!=1,15000,IF(#REF!=2,20000,IF(#REF!=3,30000,0)))</f>
        <v>#REF!</v>
      </c>
    </row>
    <row r="125" spans="1:11" x14ac:dyDescent="0.45">
      <c r="A125" s="16">
        <v>116</v>
      </c>
      <c r="B125" s="3"/>
      <c r="C125" s="1" t="s">
        <v>33</v>
      </c>
      <c r="D125" s="1" t="s">
        <v>33</v>
      </c>
      <c r="E125" s="1" t="s">
        <v>33</v>
      </c>
      <c r="F125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25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25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25" s="13" t="s">
        <v>33</v>
      </c>
      <c r="J125" s="1"/>
      <c r="K125" s="17" t="e">
        <f>IF(#REF!=1,15000,IF(#REF!=2,20000,IF(#REF!=3,30000,0)))</f>
        <v>#REF!</v>
      </c>
    </row>
    <row r="126" spans="1:11" x14ac:dyDescent="0.45">
      <c r="A126" s="16">
        <v>117</v>
      </c>
      <c r="B126" s="3"/>
      <c r="C126" s="1" t="s">
        <v>33</v>
      </c>
      <c r="D126" s="1" t="s">
        <v>33</v>
      </c>
      <c r="E126" s="1" t="s">
        <v>33</v>
      </c>
      <c r="F126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26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26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26" s="13" t="s">
        <v>33</v>
      </c>
      <c r="J126" s="1"/>
      <c r="K126" s="17" t="e">
        <f>IF(#REF!=1,15000,IF(#REF!=2,20000,IF(#REF!=3,30000,0)))</f>
        <v>#REF!</v>
      </c>
    </row>
    <row r="127" spans="1:11" x14ac:dyDescent="0.45">
      <c r="A127" s="16">
        <v>118</v>
      </c>
      <c r="B127" s="3"/>
      <c r="C127" s="1" t="s">
        <v>33</v>
      </c>
      <c r="D127" s="1" t="s">
        <v>33</v>
      </c>
      <c r="E127" s="1" t="s">
        <v>33</v>
      </c>
      <c r="F127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27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27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27" s="13" t="s">
        <v>33</v>
      </c>
      <c r="J127" s="1"/>
      <c r="K127" s="17" t="e">
        <f>IF(#REF!=1,15000,IF(#REF!=2,20000,IF(#REF!=3,30000,0)))</f>
        <v>#REF!</v>
      </c>
    </row>
    <row r="128" spans="1:11" x14ac:dyDescent="0.45">
      <c r="A128" s="16">
        <v>119</v>
      </c>
      <c r="B128" s="3"/>
      <c r="C128" s="1" t="s">
        <v>33</v>
      </c>
      <c r="D128" s="1" t="s">
        <v>33</v>
      </c>
      <c r="E128" s="1" t="s">
        <v>33</v>
      </c>
      <c r="F128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28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28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28" s="13" t="s">
        <v>33</v>
      </c>
      <c r="J128" s="1"/>
      <c r="K128" s="17" t="e">
        <f>IF(#REF!=1,15000,IF(#REF!=2,20000,IF(#REF!=3,30000,0)))</f>
        <v>#REF!</v>
      </c>
    </row>
    <row r="129" spans="1:11" x14ac:dyDescent="0.45">
      <c r="A129" s="16">
        <v>120</v>
      </c>
      <c r="B129" s="3"/>
      <c r="C129" s="1" t="s">
        <v>33</v>
      </c>
      <c r="D129" s="1" t="s">
        <v>33</v>
      </c>
      <c r="E129" s="1" t="s">
        <v>33</v>
      </c>
      <c r="F129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29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29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29" s="13" t="s">
        <v>33</v>
      </c>
      <c r="J129" s="1"/>
      <c r="K129" s="17" t="e">
        <f>IF(#REF!=1,15000,IF(#REF!=2,20000,IF(#REF!=3,30000,0)))</f>
        <v>#REF!</v>
      </c>
    </row>
    <row r="130" spans="1:11" x14ac:dyDescent="0.45">
      <c r="A130" s="16">
        <v>121</v>
      </c>
      <c r="B130" s="3"/>
      <c r="C130" s="1" t="s">
        <v>33</v>
      </c>
      <c r="D130" s="1" t="s">
        <v>33</v>
      </c>
      <c r="E130" s="1" t="s">
        <v>33</v>
      </c>
      <c r="F130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30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30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30" s="13" t="s">
        <v>33</v>
      </c>
      <c r="J130" s="1"/>
      <c r="K130" s="17" t="e">
        <f>IF(#REF!=1,15000,IF(#REF!=2,20000,IF(#REF!=3,30000,0)))</f>
        <v>#REF!</v>
      </c>
    </row>
    <row r="131" spans="1:11" x14ac:dyDescent="0.45">
      <c r="A131" s="16">
        <v>122</v>
      </c>
      <c r="B131" s="3"/>
      <c r="C131" s="1" t="s">
        <v>33</v>
      </c>
      <c r="D131" s="1" t="s">
        <v>33</v>
      </c>
      <c r="E131" s="1" t="s">
        <v>33</v>
      </c>
      <c r="F131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31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31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31" s="13" t="s">
        <v>33</v>
      </c>
      <c r="J131" s="1"/>
      <c r="K131" s="17" t="e">
        <f>IF(#REF!=1,15000,IF(#REF!=2,20000,IF(#REF!=3,30000,0)))</f>
        <v>#REF!</v>
      </c>
    </row>
    <row r="132" spans="1:11" x14ac:dyDescent="0.45">
      <c r="A132" s="16">
        <v>123</v>
      </c>
      <c r="B132" s="3"/>
      <c r="C132" s="1" t="s">
        <v>33</v>
      </c>
      <c r="D132" s="1" t="s">
        <v>33</v>
      </c>
      <c r="E132" s="1" t="s">
        <v>33</v>
      </c>
      <c r="F132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32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32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32" s="13" t="s">
        <v>33</v>
      </c>
      <c r="J132" s="1"/>
      <c r="K132" s="17" t="e">
        <f>IF(#REF!=1,15000,IF(#REF!=2,20000,IF(#REF!=3,30000,0)))</f>
        <v>#REF!</v>
      </c>
    </row>
    <row r="133" spans="1:11" x14ac:dyDescent="0.45">
      <c r="A133" s="16">
        <v>124</v>
      </c>
      <c r="B133" s="3"/>
      <c r="C133" s="1" t="s">
        <v>33</v>
      </c>
      <c r="D133" s="1" t="s">
        <v>33</v>
      </c>
      <c r="E133" s="1" t="s">
        <v>33</v>
      </c>
      <c r="F133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33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33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33" s="13" t="s">
        <v>33</v>
      </c>
      <c r="J133" s="1"/>
      <c r="K133" s="17" t="e">
        <f>IF(#REF!=1,15000,IF(#REF!=2,20000,IF(#REF!=3,30000,0)))</f>
        <v>#REF!</v>
      </c>
    </row>
    <row r="134" spans="1:11" x14ac:dyDescent="0.45">
      <c r="A134" s="16">
        <v>125</v>
      </c>
      <c r="B134" s="3"/>
      <c r="C134" s="1" t="s">
        <v>33</v>
      </c>
      <c r="D134" s="1" t="s">
        <v>33</v>
      </c>
      <c r="E134" s="1" t="s">
        <v>33</v>
      </c>
      <c r="F134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34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34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34" s="13" t="s">
        <v>33</v>
      </c>
      <c r="J134" s="1"/>
      <c r="K134" s="17" t="e">
        <f>IF(#REF!=1,15000,IF(#REF!=2,20000,IF(#REF!=3,30000,0)))</f>
        <v>#REF!</v>
      </c>
    </row>
    <row r="135" spans="1:11" x14ac:dyDescent="0.45">
      <c r="A135" s="16">
        <v>126</v>
      </c>
      <c r="B135" s="3"/>
      <c r="C135" s="1" t="s">
        <v>33</v>
      </c>
      <c r="D135" s="1" t="s">
        <v>33</v>
      </c>
      <c r="E135" s="1" t="s">
        <v>33</v>
      </c>
      <c r="F135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35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35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35" s="13" t="s">
        <v>33</v>
      </c>
      <c r="J135" s="1"/>
      <c r="K135" s="17" t="e">
        <f>IF(#REF!=1,15000,IF(#REF!=2,20000,IF(#REF!=3,30000,0)))</f>
        <v>#REF!</v>
      </c>
    </row>
    <row r="136" spans="1:11" x14ac:dyDescent="0.45">
      <c r="A136" s="16">
        <v>127</v>
      </c>
      <c r="B136" s="3"/>
      <c r="C136" s="1" t="s">
        <v>33</v>
      </c>
      <c r="D136" s="1" t="s">
        <v>33</v>
      </c>
      <c r="E136" s="1" t="s">
        <v>33</v>
      </c>
      <c r="F136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36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36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36" s="13" t="s">
        <v>33</v>
      </c>
      <c r="J136" s="1"/>
      <c r="K136" s="17" t="e">
        <f>IF(#REF!=1,15000,IF(#REF!=2,20000,IF(#REF!=3,30000,0)))</f>
        <v>#REF!</v>
      </c>
    </row>
    <row r="137" spans="1:11" x14ac:dyDescent="0.45">
      <c r="A137" s="16">
        <v>128</v>
      </c>
      <c r="B137" s="3"/>
      <c r="C137" s="1" t="s">
        <v>33</v>
      </c>
      <c r="D137" s="1" t="s">
        <v>33</v>
      </c>
      <c r="E137" s="1" t="s">
        <v>33</v>
      </c>
      <c r="F137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37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37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37" s="13" t="s">
        <v>33</v>
      </c>
      <c r="J137" s="1"/>
      <c r="K137" s="17" t="e">
        <f>IF(#REF!=1,15000,IF(#REF!=2,20000,IF(#REF!=3,30000,0)))</f>
        <v>#REF!</v>
      </c>
    </row>
    <row r="138" spans="1:11" x14ac:dyDescent="0.45">
      <c r="A138" s="16">
        <v>129</v>
      </c>
      <c r="B138" s="3"/>
      <c r="C138" s="1" t="s">
        <v>33</v>
      </c>
      <c r="D138" s="1" t="s">
        <v>33</v>
      </c>
      <c r="E138" s="1" t="s">
        <v>33</v>
      </c>
      <c r="F138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38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38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38" s="13" t="s">
        <v>33</v>
      </c>
      <c r="J138" s="1"/>
      <c r="K138" s="17" t="e">
        <f>IF(#REF!=1,15000,IF(#REF!=2,20000,IF(#REF!=3,30000,0)))</f>
        <v>#REF!</v>
      </c>
    </row>
    <row r="139" spans="1:11" x14ac:dyDescent="0.45">
      <c r="A139" s="16">
        <v>130</v>
      </c>
      <c r="B139" s="3"/>
      <c r="C139" s="1" t="s">
        <v>33</v>
      </c>
      <c r="D139" s="1" t="s">
        <v>33</v>
      </c>
      <c r="E139" s="1" t="s">
        <v>33</v>
      </c>
      <c r="F139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39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39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39" s="13" t="s">
        <v>33</v>
      </c>
      <c r="J139" s="1"/>
      <c r="K139" s="17" t="e">
        <f>IF(#REF!=1,15000,IF(#REF!=2,20000,IF(#REF!=3,30000,0)))</f>
        <v>#REF!</v>
      </c>
    </row>
    <row r="140" spans="1:11" x14ac:dyDescent="0.45">
      <c r="A140" s="16">
        <v>131</v>
      </c>
      <c r="B140" s="3"/>
      <c r="C140" s="1" t="s">
        <v>33</v>
      </c>
      <c r="D140" s="1" t="s">
        <v>33</v>
      </c>
      <c r="E140" s="1" t="s">
        <v>33</v>
      </c>
      <c r="F140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40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40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40" s="13" t="s">
        <v>33</v>
      </c>
      <c r="J140" s="1"/>
      <c r="K140" s="17" t="e">
        <f>IF(#REF!=1,15000,IF(#REF!=2,20000,IF(#REF!=3,30000,0)))</f>
        <v>#REF!</v>
      </c>
    </row>
    <row r="141" spans="1:11" x14ac:dyDescent="0.45">
      <c r="A141" s="16">
        <v>132</v>
      </c>
      <c r="B141" s="3"/>
      <c r="C141" s="1" t="s">
        <v>33</v>
      </c>
      <c r="D141" s="1" t="s">
        <v>33</v>
      </c>
      <c r="E141" s="1" t="s">
        <v>33</v>
      </c>
      <c r="F141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41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41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41" s="13" t="s">
        <v>33</v>
      </c>
      <c r="J141" s="1"/>
      <c r="K141" s="17" t="e">
        <f>IF(#REF!=1,15000,IF(#REF!=2,20000,IF(#REF!=3,30000,0)))</f>
        <v>#REF!</v>
      </c>
    </row>
    <row r="142" spans="1:11" x14ac:dyDescent="0.45">
      <c r="A142" s="16">
        <v>133</v>
      </c>
      <c r="B142" s="3"/>
      <c r="C142" s="1" t="s">
        <v>33</v>
      </c>
      <c r="D142" s="1" t="s">
        <v>33</v>
      </c>
      <c r="E142" s="1" t="s">
        <v>33</v>
      </c>
      <c r="F142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42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42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42" s="13" t="s">
        <v>33</v>
      </c>
      <c r="J142" s="1"/>
      <c r="K142" s="17" t="e">
        <f>IF(#REF!=1,15000,IF(#REF!=2,20000,IF(#REF!=3,30000,0)))</f>
        <v>#REF!</v>
      </c>
    </row>
    <row r="143" spans="1:11" x14ac:dyDescent="0.45">
      <c r="A143" s="16">
        <v>134</v>
      </c>
      <c r="B143" s="3"/>
      <c r="C143" s="1" t="s">
        <v>33</v>
      </c>
      <c r="D143" s="1" t="s">
        <v>33</v>
      </c>
      <c r="E143" s="1" t="s">
        <v>33</v>
      </c>
      <c r="F143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43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43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43" s="13" t="s">
        <v>33</v>
      </c>
      <c r="J143" s="1"/>
      <c r="K143" s="17" t="e">
        <f>IF(#REF!=1,15000,IF(#REF!=2,20000,IF(#REF!=3,30000,0)))</f>
        <v>#REF!</v>
      </c>
    </row>
    <row r="144" spans="1:11" x14ac:dyDescent="0.45">
      <c r="A144" s="16">
        <v>135</v>
      </c>
      <c r="B144" s="3"/>
      <c r="C144" s="1" t="s">
        <v>33</v>
      </c>
      <c r="D144" s="1" t="s">
        <v>33</v>
      </c>
      <c r="E144" s="1" t="s">
        <v>33</v>
      </c>
      <c r="F144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44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44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44" s="13" t="s">
        <v>33</v>
      </c>
      <c r="J144" s="1"/>
      <c r="K144" s="17" t="e">
        <f>IF(#REF!=1,15000,IF(#REF!=2,20000,IF(#REF!=3,30000,0)))</f>
        <v>#REF!</v>
      </c>
    </row>
    <row r="145" spans="1:11" x14ac:dyDescent="0.45">
      <c r="A145" s="16">
        <v>136</v>
      </c>
      <c r="B145" s="3"/>
      <c r="C145" s="1" t="s">
        <v>33</v>
      </c>
      <c r="D145" s="1" t="s">
        <v>33</v>
      </c>
      <c r="E145" s="1" t="s">
        <v>33</v>
      </c>
      <c r="F145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45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45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45" s="13" t="s">
        <v>33</v>
      </c>
      <c r="J145" s="1"/>
      <c r="K145" s="17" t="e">
        <f>IF(#REF!=1,15000,IF(#REF!=2,20000,IF(#REF!=3,30000,0)))</f>
        <v>#REF!</v>
      </c>
    </row>
    <row r="146" spans="1:11" x14ac:dyDescent="0.45">
      <c r="A146" s="16">
        <v>137</v>
      </c>
      <c r="B146" s="3"/>
      <c r="C146" s="1" t="s">
        <v>33</v>
      </c>
      <c r="D146" s="1" t="s">
        <v>33</v>
      </c>
      <c r="E146" s="1" t="s">
        <v>33</v>
      </c>
      <c r="F146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46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46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46" s="13" t="s">
        <v>33</v>
      </c>
      <c r="J146" s="1"/>
      <c r="K146" s="17" t="e">
        <f>IF(#REF!=1,15000,IF(#REF!=2,20000,IF(#REF!=3,30000,0)))</f>
        <v>#REF!</v>
      </c>
    </row>
    <row r="147" spans="1:11" x14ac:dyDescent="0.45">
      <c r="A147" s="16">
        <v>138</v>
      </c>
      <c r="B147" s="3"/>
      <c r="C147" s="1" t="s">
        <v>33</v>
      </c>
      <c r="D147" s="1" t="s">
        <v>33</v>
      </c>
      <c r="E147" s="1" t="s">
        <v>33</v>
      </c>
      <c r="F147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47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47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47" s="13" t="s">
        <v>33</v>
      </c>
      <c r="J147" s="1"/>
      <c r="K147" s="17" t="e">
        <f>IF(#REF!=1,15000,IF(#REF!=2,20000,IF(#REF!=3,30000,0)))</f>
        <v>#REF!</v>
      </c>
    </row>
    <row r="148" spans="1:11" x14ac:dyDescent="0.45">
      <c r="A148" s="16">
        <v>139</v>
      </c>
      <c r="B148" s="3"/>
      <c r="C148" s="1" t="s">
        <v>33</v>
      </c>
      <c r="D148" s="1" t="s">
        <v>33</v>
      </c>
      <c r="E148" s="1" t="s">
        <v>33</v>
      </c>
      <c r="F148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48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48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48" s="13" t="s">
        <v>33</v>
      </c>
      <c r="J148" s="1"/>
      <c r="K148" s="17" t="e">
        <f>IF(#REF!=1,15000,IF(#REF!=2,20000,IF(#REF!=3,30000,0)))</f>
        <v>#REF!</v>
      </c>
    </row>
    <row r="149" spans="1:11" x14ac:dyDescent="0.45">
      <c r="A149" s="16">
        <v>140</v>
      </c>
      <c r="B149" s="3"/>
      <c r="C149" s="1" t="s">
        <v>33</v>
      </c>
      <c r="D149" s="1" t="s">
        <v>33</v>
      </c>
      <c r="E149" s="1" t="s">
        <v>33</v>
      </c>
      <c r="F149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49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49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49" s="13" t="s">
        <v>33</v>
      </c>
      <c r="J149" s="1"/>
      <c r="K149" s="17" t="e">
        <f>IF(#REF!=1,15000,IF(#REF!=2,20000,IF(#REF!=3,30000,0)))</f>
        <v>#REF!</v>
      </c>
    </row>
    <row r="150" spans="1:11" x14ac:dyDescent="0.45">
      <c r="A150" s="16">
        <v>141</v>
      </c>
      <c r="B150" s="3"/>
      <c r="C150" s="1" t="s">
        <v>33</v>
      </c>
      <c r="D150" s="1" t="s">
        <v>33</v>
      </c>
      <c r="E150" s="1" t="s">
        <v>33</v>
      </c>
      <c r="F150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50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50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50" s="13" t="s">
        <v>33</v>
      </c>
      <c r="J150" s="1"/>
      <c r="K150" s="17" t="e">
        <f>IF(#REF!=1,15000,IF(#REF!=2,20000,IF(#REF!=3,30000,0)))</f>
        <v>#REF!</v>
      </c>
    </row>
    <row r="151" spans="1:11" x14ac:dyDescent="0.45">
      <c r="A151" s="16">
        <v>142</v>
      </c>
      <c r="B151" s="3"/>
      <c r="C151" s="1" t="s">
        <v>33</v>
      </c>
      <c r="D151" s="1" t="s">
        <v>33</v>
      </c>
      <c r="E151" s="1" t="s">
        <v>33</v>
      </c>
      <c r="F151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51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51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51" s="13" t="s">
        <v>33</v>
      </c>
      <c r="J151" s="1"/>
      <c r="K151" s="17" t="e">
        <f>IF(#REF!=1,15000,IF(#REF!=2,20000,IF(#REF!=3,30000,0)))</f>
        <v>#REF!</v>
      </c>
    </row>
    <row r="152" spans="1:11" x14ac:dyDescent="0.45">
      <c r="A152" s="16">
        <v>143</v>
      </c>
      <c r="B152" s="3"/>
      <c r="C152" s="1" t="s">
        <v>33</v>
      </c>
      <c r="D152" s="1" t="s">
        <v>33</v>
      </c>
      <c r="E152" s="1" t="s">
        <v>33</v>
      </c>
      <c r="F152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52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52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52" s="13" t="s">
        <v>33</v>
      </c>
      <c r="J152" s="1"/>
      <c r="K152" s="17" t="e">
        <f>IF(#REF!=1,15000,IF(#REF!=2,20000,IF(#REF!=3,30000,0)))</f>
        <v>#REF!</v>
      </c>
    </row>
    <row r="153" spans="1:11" x14ac:dyDescent="0.45">
      <c r="A153" s="16">
        <v>144</v>
      </c>
      <c r="B153" s="3"/>
      <c r="C153" s="1" t="s">
        <v>33</v>
      </c>
      <c r="D153" s="1" t="s">
        <v>33</v>
      </c>
      <c r="E153" s="1" t="s">
        <v>33</v>
      </c>
      <c r="F153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53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53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53" s="13" t="s">
        <v>33</v>
      </c>
      <c r="J153" s="1"/>
      <c r="K153" s="17" t="e">
        <f>IF(#REF!=1,15000,IF(#REF!=2,20000,IF(#REF!=3,30000,0)))</f>
        <v>#REF!</v>
      </c>
    </row>
    <row r="154" spans="1:11" x14ac:dyDescent="0.45">
      <c r="A154" s="16">
        <v>145</v>
      </c>
      <c r="B154" s="3"/>
      <c r="C154" s="1" t="s">
        <v>33</v>
      </c>
      <c r="D154" s="1" t="s">
        <v>33</v>
      </c>
      <c r="E154" s="1" t="s">
        <v>33</v>
      </c>
      <c r="F154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54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54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54" s="13" t="s">
        <v>33</v>
      </c>
      <c r="J154" s="1"/>
      <c r="K154" s="17" t="e">
        <f>IF(#REF!=1,15000,IF(#REF!=2,20000,IF(#REF!=3,30000,0)))</f>
        <v>#REF!</v>
      </c>
    </row>
    <row r="155" spans="1:11" x14ac:dyDescent="0.45">
      <c r="A155" s="16">
        <v>146</v>
      </c>
      <c r="B155" s="3"/>
      <c r="C155" s="1" t="s">
        <v>33</v>
      </c>
      <c r="D155" s="1" t="s">
        <v>33</v>
      </c>
      <c r="E155" s="1" t="s">
        <v>33</v>
      </c>
      <c r="F155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55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55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55" s="13" t="s">
        <v>33</v>
      </c>
      <c r="J155" s="1"/>
      <c r="K155" s="17" t="e">
        <f>IF(#REF!=1,15000,IF(#REF!=2,20000,IF(#REF!=3,30000,0)))</f>
        <v>#REF!</v>
      </c>
    </row>
    <row r="156" spans="1:11" x14ac:dyDescent="0.45">
      <c r="A156" s="16">
        <v>147</v>
      </c>
      <c r="B156" s="3"/>
      <c r="C156" s="1" t="s">
        <v>33</v>
      </c>
      <c r="D156" s="1" t="s">
        <v>33</v>
      </c>
      <c r="E156" s="1" t="s">
        <v>33</v>
      </c>
      <c r="F156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56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56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56" s="13" t="s">
        <v>33</v>
      </c>
      <c r="J156" s="1"/>
      <c r="K156" s="17" t="e">
        <f>IF(#REF!=1,15000,IF(#REF!=2,20000,IF(#REF!=3,30000,0)))</f>
        <v>#REF!</v>
      </c>
    </row>
    <row r="157" spans="1:11" x14ac:dyDescent="0.45">
      <c r="A157" s="16">
        <v>148</v>
      </c>
      <c r="B157" s="3"/>
      <c r="C157" s="1" t="s">
        <v>33</v>
      </c>
      <c r="D157" s="1" t="s">
        <v>33</v>
      </c>
      <c r="E157" s="1" t="s">
        <v>33</v>
      </c>
      <c r="F157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57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57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57" s="13" t="s">
        <v>33</v>
      </c>
      <c r="J157" s="1"/>
      <c r="K157" s="17" t="e">
        <f>IF(#REF!=1,15000,IF(#REF!=2,20000,IF(#REF!=3,30000,0)))</f>
        <v>#REF!</v>
      </c>
    </row>
    <row r="158" spans="1:11" x14ac:dyDescent="0.45">
      <c r="A158" s="16">
        <v>149</v>
      </c>
      <c r="B158" s="3"/>
      <c r="C158" s="1" t="s">
        <v>33</v>
      </c>
      <c r="D158" s="1" t="s">
        <v>33</v>
      </c>
      <c r="E158" s="1" t="s">
        <v>33</v>
      </c>
      <c r="F158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58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58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58" s="13" t="s">
        <v>33</v>
      </c>
      <c r="J158" s="1"/>
      <c r="K158" s="17" t="e">
        <f>IF(#REF!=1,15000,IF(#REF!=2,20000,IF(#REF!=3,30000,0)))</f>
        <v>#REF!</v>
      </c>
    </row>
    <row r="159" spans="1:11" x14ac:dyDescent="0.45">
      <c r="A159" s="16">
        <v>150</v>
      </c>
      <c r="B159" s="3"/>
      <c r="C159" s="1" t="s">
        <v>33</v>
      </c>
      <c r="D159" s="1" t="s">
        <v>33</v>
      </c>
      <c r="E159" s="1" t="s">
        <v>33</v>
      </c>
      <c r="F159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59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59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59" s="13" t="s">
        <v>33</v>
      </c>
      <c r="J159" s="1"/>
      <c r="K159" s="17" t="e">
        <f>IF(#REF!=1,15000,IF(#REF!=2,20000,IF(#REF!=3,30000,0)))</f>
        <v>#REF!</v>
      </c>
    </row>
    <row r="160" spans="1:11" x14ac:dyDescent="0.45">
      <c r="A160" s="16">
        <v>151</v>
      </c>
      <c r="B160" s="3"/>
      <c r="C160" s="1" t="s">
        <v>33</v>
      </c>
      <c r="D160" s="1" t="s">
        <v>33</v>
      </c>
      <c r="E160" s="1" t="s">
        <v>33</v>
      </c>
      <c r="F160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60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60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60" s="13" t="s">
        <v>33</v>
      </c>
      <c r="J160" s="1"/>
      <c r="K160" s="17" t="e">
        <f>IF(#REF!=1,15000,IF(#REF!=2,20000,IF(#REF!=3,30000,0)))</f>
        <v>#REF!</v>
      </c>
    </row>
    <row r="161" spans="1:11" x14ac:dyDescent="0.45">
      <c r="A161" s="16">
        <v>152</v>
      </c>
      <c r="B161" s="3"/>
      <c r="C161" s="1" t="s">
        <v>33</v>
      </c>
      <c r="D161" s="1" t="s">
        <v>33</v>
      </c>
      <c r="E161" s="1" t="s">
        <v>33</v>
      </c>
      <c r="F161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61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61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61" s="13" t="s">
        <v>33</v>
      </c>
      <c r="J161" s="1"/>
      <c r="K161" s="17" t="e">
        <f>IF(#REF!=1,15000,IF(#REF!=2,20000,IF(#REF!=3,30000,0)))</f>
        <v>#REF!</v>
      </c>
    </row>
    <row r="162" spans="1:11" x14ac:dyDescent="0.45">
      <c r="A162" s="16">
        <v>153</v>
      </c>
      <c r="B162" s="3"/>
      <c r="C162" s="1" t="s">
        <v>33</v>
      </c>
      <c r="D162" s="1" t="s">
        <v>33</v>
      </c>
      <c r="E162" s="1" t="s">
        <v>33</v>
      </c>
      <c r="F162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62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62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62" s="13" t="s">
        <v>33</v>
      </c>
      <c r="J162" s="1"/>
      <c r="K162" s="17" t="e">
        <f>IF(#REF!=1,15000,IF(#REF!=2,20000,IF(#REF!=3,30000,0)))</f>
        <v>#REF!</v>
      </c>
    </row>
    <row r="163" spans="1:11" x14ac:dyDescent="0.45">
      <c r="A163" s="16">
        <v>154</v>
      </c>
      <c r="B163" s="3"/>
      <c r="C163" s="1" t="s">
        <v>33</v>
      </c>
      <c r="D163" s="1" t="s">
        <v>33</v>
      </c>
      <c r="E163" s="1" t="s">
        <v>33</v>
      </c>
      <c r="F163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63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63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63" s="13" t="s">
        <v>33</v>
      </c>
      <c r="J163" s="1"/>
      <c r="K163" s="17" t="e">
        <f>IF(#REF!=1,15000,IF(#REF!=2,20000,IF(#REF!=3,30000,0)))</f>
        <v>#REF!</v>
      </c>
    </row>
    <row r="164" spans="1:11" x14ac:dyDescent="0.45">
      <c r="A164" s="16">
        <v>155</v>
      </c>
      <c r="B164" s="3"/>
      <c r="C164" s="1" t="s">
        <v>33</v>
      </c>
      <c r="D164" s="1" t="s">
        <v>33</v>
      </c>
      <c r="E164" s="1" t="s">
        <v>33</v>
      </c>
      <c r="F164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64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64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64" s="13" t="s">
        <v>33</v>
      </c>
      <c r="J164" s="1"/>
      <c r="K164" s="17" t="e">
        <f>IF(#REF!=1,15000,IF(#REF!=2,20000,IF(#REF!=3,30000,0)))</f>
        <v>#REF!</v>
      </c>
    </row>
    <row r="165" spans="1:11" x14ac:dyDescent="0.45">
      <c r="A165" s="16">
        <v>156</v>
      </c>
      <c r="B165" s="3"/>
      <c r="C165" s="1" t="s">
        <v>33</v>
      </c>
      <c r="D165" s="1" t="s">
        <v>33</v>
      </c>
      <c r="E165" s="1" t="s">
        <v>33</v>
      </c>
      <c r="F165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65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65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65" s="13" t="s">
        <v>33</v>
      </c>
      <c r="J165" s="1"/>
      <c r="K165" s="17" t="e">
        <f>IF(#REF!=1,15000,IF(#REF!=2,20000,IF(#REF!=3,30000,0)))</f>
        <v>#REF!</v>
      </c>
    </row>
    <row r="166" spans="1:11" x14ac:dyDescent="0.45">
      <c r="A166" s="16">
        <v>157</v>
      </c>
      <c r="B166" s="3"/>
      <c r="C166" s="1" t="s">
        <v>33</v>
      </c>
      <c r="D166" s="1" t="s">
        <v>33</v>
      </c>
      <c r="E166" s="1" t="s">
        <v>33</v>
      </c>
      <c r="F166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66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66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66" s="13" t="s">
        <v>33</v>
      </c>
      <c r="J166" s="1"/>
      <c r="K166" s="17" t="e">
        <f>IF(#REF!=1,15000,IF(#REF!=2,20000,IF(#REF!=3,30000,0)))</f>
        <v>#REF!</v>
      </c>
    </row>
    <row r="167" spans="1:11" x14ac:dyDescent="0.45">
      <c r="A167" s="16">
        <v>158</v>
      </c>
      <c r="B167" s="3"/>
      <c r="C167" s="1" t="s">
        <v>33</v>
      </c>
      <c r="D167" s="1" t="s">
        <v>33</v>
      </c>
      <c r="E167" s="1" t="s">
        <v>33</v>
      </c>
      <c r="F167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67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67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67" s="13" t="s">
        <v>33</v>
      </c>
      <c r="J167" s="1"/>
      <c r="K167" s="17" t="e">
        <f>IF(#REF!=1,15000,IF(#REF!=2,20000,IF(#REF!=3,30000,0)))</f>
        <v>#REF!</v>
      </c>
    </row>
    <row r="168" spans="1:11" x14ac:dyDescent="0.45">
      <c r="A168" s="16">
        <v>159</v>
      </c>
      <c r="B168" s="3"/>
      <c r="C168" s="1" t="s">
        <v>33</v>
      </c>
      <c r="D168" s="1" t="s">
        <v>33</v>
      </c>
      <c r="E168" s="1" t="s">
        <v>33</v>
      </c>
      <c r="F168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68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68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68" s="13" t="s">
        <v>33</v>
      </c>
      <c r="J168" s="1"/>
      <c r="K168" s="17" t="e">
        <f>IF(#REF!=1,15000,IF(#REF!=2,20000,IF(#REF!=3,30000,0)))</f>
        <v>#REF!</v>
      </c>
    </row>
    <row r="169" spans="1:11" x14ac:dyDescent="0.45">
      <c r="A169" s="16">
        <v>160</v>
      </c>
      <c r="B169" s="3"/>
      <c r="C169" s="1" t="s">
        <v>33</v>
      </c>
      <c r="D169" s="1" t="s">
        <v>33</v>
      </c>
      <c r="E169" s="1" t="s">
        <v>33</v>
      </c>
      <c r="F169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69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69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69" s="13" t="s">
        <v>33</v>
      </c>
      <c r="J169" s="1"/>
      <c r="K169" s="17" t="e">
        <f>IF(#REF!=1,15000,IF(#REF!=2,20000,IF(#REF!=3,30000,0)))</f>
        <v>#REF!</v>
      </c>
    </row>
    <row r="170" spans="1:11" x14ac:dyDescent="0.45">
      <c r="A170" s="16">
        <v>161</v>
      </c>
      <c r="B170" s="3"/>
      <c r="C170" s="1" t="s">
        <v>33</v>
      </c>
      <c r="D170" s="1" t="s">
        <v>33</v>
      </c>
      <c r="E170" s="1" t="s">
        <v>33</v>
      </c>
      <c r="F170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70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70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70" s="13" t="s">
        <v>33</v>
      </c>
      <c r="J170" s="1"/>
      <c r="K170" s="17" t="e">
        <f>IF(#REF!=1,15000,IF(#REF!=2,20000,IF(#REF!=3,30000,0)))</f>
        <v>#REF!</v>
      </c>
    </row>
    <row r="171" spans="1:11" x14ac:dyDescent="0.45">
      <c r="A171" s="16">
        <v>162</v>
      </c>
      <c r="B171" s="3"/>
      <c r="C171" s="1" t="s">
        <v>33</v>
      </c>
      <c r="D171" s="1" t="s">
        <v>33</v>
      </c>
      <c r="E171" s="1" t="s">
        <v>33</v>
      </c>
      <c r="F171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71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71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71" s="13" t="s">
        <v>33</v>
      </c>
      <c r="J171" s="1"/>
      <c r="K171" s="17" t="e">
        <f>IF(#REF!=1,15000,IF(#REF!=2,20000,IF(#REF!=3,30000,0)))</f>
        <v>#REF!</v>
      </c>
    </row>
    <row r="172" spans="1:11" x14ac:dyDescent="0.45">
      <c r="A172" s="16">
        <v>163</v>
      </c>
      <c r="B172" s="3"/>
      <c r="C172" s="1" t="s">
        <v>33</v>
      </c>
      <c r="D172" s="1" t="s">
        <v>33</v>
      </c>
      <c r="E172" s="1" t="s">
        <v>33</v>
      </c>
      <c r="F172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72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72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72" s="13" t="s">
        <v>33</v>
      </c>
      <c r="J172" s="1"/>
      <c r="K172" s="17" t="e">
        <f>IF(#REF!=1,15000,IF(#REF!=2,20000,IF(#REF!=3,30000,0)))</f>
        <v>#REF!</v>
      </c>
    </row>
    <row r="173" spans="1:11" x14ac:dyDescent="0.45">
      <c r="A173" s="16">
        <v>164</v>
      </c>
      <c r="B173" s="3"/>
      <c r="C173" s="1" t="s">
        <v>33</v>
      </c>
      <c r="D173" s="1" t="s">
        <v>33</v>
      </c>
      <c r="E173" s="1" t="s">
        <v>33</v>
      </c>
      <c r="F173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73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73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73" s="13" t="s">
        <v>33</v>
      </c>
      <c r="J173" s="1"/>
      <c r="K173" s="17" t="e">
        <f>IF(#REF!=1,15000,IF(#REF!=2,20000,IF(#REF!=3,30000,0)))</f>
        <v>#REF!</v>
      </c>
    </row>
    <row r="174" spans="1:11" x14ac:dyDescent="0.45">
      <c r="A174" s="16">
        <v>165</v>
      </c>
      <c r="B174" s="3"/>
      <c r="C174" s="1" t="s">
        <v>33</v>
      </c>
      <c r="D174" s="1" t="s">
        <v>33</v>
      </c>
      <c r="E174" s="1" t="s">
        <v>33</v>
      </c>
      <c r="F174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74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74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74" s="13" t="s">
        <v>33</v>
      </c>
      <c r="J174" s="1"/>
      <c r="K174" s="17" t="e">
        <f>IF(#REF!=1,15000,IF(#REF!=2,20000,IF(#REF!=3,30000,0)))</f>
        <v>#REF!</v>
      </c>
    </row>
    <row r="175" spans="1:11" x14ac:dyDescent="0.45">
      <c r="A175" s="16">
        <v>166</v>
      </c>
      <c r="B175" s="3"/>
      <c r="C175" s="1" t="s">
        <v>33</v>
      </c>
      <c r="D175" s="1" t="s">
        <v>33</v>
      </c>
      <c r="E175" s="1" t="s">
        <v>33</v>
      </c>
      <c r="F175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75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75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75" s="13" t="s">
        <v>33</v>
      </c>
      <c r="J175" s="1"/>
      <c r="K175" s="17" t="e">
        <f>IF(#REF!=1,15000,IF(#REF!=2,20000,IF(#REF!=3,30000,0)))</f>
        <v>#REF!</v>
      </c>
    </row>
    <row r="176" spans="1:11" x14ac:dyDescent="0.45">
      <c r="A176" s="16">
        <v>167</v>
      </c>
      <c r="B176" s="3"/>
      <c r="C176" s="1" t="s">
        <v>33</v>
      </c>
      <c r="D176" s="1" t="s">
        <v>33</v>
      </c>
      <c r="E176" s="1" t="s">
        <v>33</v>
      </c>
      <c r="F176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76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76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76" s="13" t="s">
        <v>33</v>
      </c>
      <c r="J176" s="1"/>
      <c r="K176" s="17" t="e">
        <f>IF(#REF!=1,15000,IF(#REF!=2,20000,IF(#REF!=3,30000,0)))</f>
        <v>#REF!</v>
      </c>
    </row>
    <row r="177" spans="1:11" x14ac:dyDescent="0.45">
      <c r="A177" s="16">
        <v>168</v>
      </c>
      <c r="B177" s="3"/>
      <c r="C177" s="1" t="s">
        <v>33</v>
      </c>
      <c r="D177" s="1" t="s">
        <v>33</v>
      </c>
      <c r="E177" s="1" t="s">
        <v>33</v>
      </c>
      <c r="F177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77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77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77" s="13" t="s">
        <v>33</v>
      </c>
      <c r="J177" s="1"/>
      <c r="K177" s="17" t="e">
        <f>IF(#REF!=1,15000,IF(#REF!=2,20000,IF(#REF!=3,30000,0)))</f>
        <v>#REF!</v>
      </c>
    </row>
    <row r="178" spans="1:11" x14ac:dyDescent="0.45">
      <c r="A178" s="16">
        <v>169</v>
      </c>
      <c r="B178" s="3"/>
      <c r="C178" s="1" t="s">
        <v>33</v>
      </c>
      <c r="D178" s="1" t="s">
        <v>33</v>
      </c>
      <c r="E178" s="1" t="s">
        <v>33</v>
      </c>
      <c r="F178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78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78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78" s="13" t="s">
        <v>33</v>
      </c>
      <c r="J178" s="1"/>
      <c r="K178" s="17" t="e">
        <f>IF(#REF!=1,15000,IF(#REF!=2,20000,IF(#REF!=3,30000,0)))</f>
        <v>#REF!</v>
      </c>
    </row>
    <row r="179" spans="1:11" x14ac:dyDescent="0.45">
      <c r="A179" s="16">
        <v>170</v>
      </c>
      <c r="B179" s="3"/>
      <c r="C179" s="1" t="s">
        <v>33</v>
      </c>
      <c r="D179" s="1" t="s">
        <v>33</v>
      </c>
      <c r="E179" s="1" t="s">
        <v>33</v>
      </c>
      <c r="F179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79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79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79" s="13" t="s">
        <v>33</v>
      </c>
      <c r="J179" s="1"/>
      <c r="K179" s="17" t="e">
        <f>IF(#REF!=1,15000,IF(#REF!=2,20000,IF(#REF!=3,30000,0)))</f>
        <v>#REF!</v>
      </c>
    </row>
    <row r="180" spans="1:11" x14ac:dyDescent="0.45">
      <c r="A180" s="16">
        <v>171</v>
      </c>
      <c r="B180" s="3"/>
      <c r="C180" s="1" t="s">
        <v>33</v>
      </c>
      <c r="D180" s="1" t="s">
        <v>33</v>
      </c>
      <c r="E180" s="1" t="s">
        <v>33</v>
      </c>
      <c r="F180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80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80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80" s="13" t="s">
        <v>33</v>
      </c>
      <c r="J180" s="1"/>
      <c r="K180" s="17" t="e">
        <f>IF(#REF!=1,15000,IF(#REF!=2,20000,IF(#REF!=3,30000,0)))</f>
        <v>#REF!</v>
      </c>
    </row>
    <row r="181" spans="1:11" x14ac:dyDescent="0.45">
      <c r="A181" s="16">
        <v>172</v>
      </c>
      <c r="B181" s="3"/>
      <c r="C181" s="1" t="s">
        <v>33</v>
      </c>
      <c r="D181" s="1" t="s">
        <v>33</v>
      </c>
      <c r="E181" s="1" t="s">
        <v>33</v>
      </c>
      <c r="F181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81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81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81" s="13" t="s">
        <v>33</v>
      </c>
      <c r="J181" s="1"/>
      <c r="K181" s="17" t="e">
        <f>IF(#REF!=1,15000,IF(#REF!=2,20000,IF(#REF!=3,30000,0)))</f>
        <v>#REF!</v>
      </c>
    </row>
    <row r="182" spans="1:11" x14ac:dyDescent="0.45">
      <c r="A182" s="16">
        <v>173</v>
      </c>
      <c r="B182" s="3"/>
      <c r="C182" s="1" t="s">
        <v>33</v>
      </c>
      <c r="D182" s="1" t="s">
        <v>33</v>
      </c>
      <c r="E182" s="1" t="s">
        <v>33</v>
      </c>
      <c r="F182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82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82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82" s="13" t="s">
        <v>33</v>
      </c>
      <c r="J182" s="1"/>
      <c r="K182" s="17" t="e">
        <f>IF(#REF!=1,15000,IF(#REF!=2,20000,IF(#REF!=3,30000,0)))</f>
        <v>#REF!</v>
      </c>
    </row>
    <row r="183" spans="1:11" x14ac:dyDescent="0.45">
      <c r="A183" s="16">
        <v>174</v>
      </c>
      <c r="B183" s="3"/>
      <c r="C183" s="1" t="s">
        <v>33</v>
      </c>
      <c r="D183" s="1" t="s">
        <v>33</v>
      </c>
      <c r="E183" s="1" t="s">
        <v>33</v>
      </c>
      <c r="F183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83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83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83" s="13" t="s">
        <v>33</v>
      </c>
      <c r="J183" s="1"/>
      <c r="K183" s="17" t="e">
        <f>IF(#REF!=1,15000,IF(#REF!=2,20000,IF(#REF!=3,30000,0)))</f>
        <v>#REF!</v>
      </c>
    </row>
    <row r="184" spans="1:11" x14ac:dyDescent="0.45">
      <c r="A184" s="16">
        <v>175</v>
      </c>
      <c r="B184" s="3"/>
      <c r="C184" s="1" t="s">
        <v>33</v>
      </c>
      <c r="D184" s="1" t="s">
        <v>33</v>
      </c>
      <c r="E184" s="1" t="s">
        <v>33</v>
      </c>
      <c r="F184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84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84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84" s="13" t="s">
        <v>33</v>
      </c>
      <c r="J184" s="1"/>
      <c r="K184" s="17" t="e">
        <f>IF(#REF!=1,15000,IF(#REF!=2,20000,IF(#REF!=3,30000,0)))</f>
        <v>#REF!</v>
      </c>
    </row>
    <row r="185" spans="1:11" x14ac:dyDescent="0.45">
      <c r="A185" s="16">
        <v>176</v>
      </c>
      <c r="B185" s="3"/>
      <c r="C185" s="1" t="s">
        <v>33</v>
      </c>
      <c r="D185" s="1" t="s">
        <v>33</v>
      </c>
      <c r="E185" s="1" t="s">
        <v>33</v>
      </c>
      <c r="F185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85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85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85" s="13" t="s">
        <v>33</v>
      </c>
      <c r="J185" s="1"/>
      <c r="K185" s="17" t="e">
        <f>IF(#REF!=1,15000,IF(#REF!=2,20000,IF(#REF!=3,30000,0)))</f>
        <v>#REF!</v>
      </c>
    </row>
    <row r="186" spans="1:11" x14ac:dyDescent="0.45">
      <c r="A186" s="16">
        <v>177</v>
      </c>
      <c r="B186" s="3"/>
      <c r="C186" s="1" t="s">
        <v>33</v>
      </c>
      <c r="D186" s="1" t="s">
        <v>33</v>
      </c>
      <c r="E186" s="1" t="s">
        <v>33</v>
      </c>
      <c r="F186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86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86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86" s="13" t="s">
        <v>33</v>
      </c>
      <c r="J186" s="1"/>
      <c r="K186" s="17" t="e">
        <f>IF(#REF!=1,15000,IF(#REF!=2,20000,IF(#REF!=3,30000,0)))</f>
        <v>#REF!</v>
      </c>
    </row>
    <row r="187" spans="1:11" x14ac:dyDescent="0.45">
      <c r="A187" s="16">
        <v>178</v>
      </c>
      <c r="B187" s="3"/>
      <c r="C187" s="1" t="s">
        <v>33</v>
      </c>
      <c r="D187" s="1" t="s">
        <v>33</v>
      </c>
      <c r="E187" s="1" t="s">
        <v>33</v>
      </c>
      <c r="F187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87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87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87" s="13" t="s">
        <v>33</v>
      </c>
      <c r="J187" s="1"/>
      <c r="K187" s="17" t="e">
        <f>IF(#REF!=1,15000,IF(#REF!=2,20000,IF(#REF!=3,30000,0)))</f>
        <v>#REF!</v>
      </c>
    </row>
    <row r="188" spans="1:11" x14ac:dyDescent="0.45">
      <c r="A188" s="16">
        <v>179</v>
      </c>
      <c r="B188" s="3"/>
      <c r="C188" s="1" t="s">
        <v>33</v>
      </c>
      <c r="D188" s="1" t="s">
        <v>33</v>
      </c>
      <c r="E188" s="1" t="s">
        <v>33</v>
      </c>
      <c r="F188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88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88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88" s="13" t="s">
        <v>33</v>
      </c>
      <c r="J188" s="1"/>
      <c r="K188" s="17" t="e">
        <f>IF(#REF!=1,15000,IF(#REF!=2,20000,IF(#REF!=3,30000,0)))</f>
        <v>#REF!</v>
      </c>
    </row>
    <row r="189" spans="1:11" x14ac:dyDescent="0.45">
      <c r="A189" s="16">
        <v>180</v>
      </c>
      <c r="B189" s="3"/>
      <c r="C189" s="1" t="s">
        <v>33</v>
      </c>
      <c r="D189" s="1" t="s">
        <v>33</v>
      </c>
      <c r="E189" s="1" t="s">
        <v>33</v>
      </c>
      <c r="F189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89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89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89" s="13" t="s">
        <v>33</v>
      </c>
      <c r="J189" s="1"/>
      <c r="K189" s="17" t="e">
        <f>IF(#REF!=1,15000,IF(#REF!=2,20000,IF(#REF!=3,30000,0)))</f>
        <v>#REF!</v>
      </c>
    </row>
    <row r="190" spans="1:11" x14ac:dyDescent="0.45">
      <c r="A190" s="16">
        <v>181</v>
      </c>
      <c r="B190" s="3"/>
      <c r="C190" s="1" t="s">
        <v>33</v>
      </c>
      <c r="D190" s="1" t="s">
        <v>33</v>
      </c>
      <c r="E190" s="1" t="s">
        <v>33</v>
      </c>
      <c r="F190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90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90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90" s="13" t="s">
        <v>33</v>
      </c>
      <c r="J190" s="1"/>
      <c r="K190" s="17" t="e">
        <f>IF(#REF!=1,15000,IF(#REF!=2,20000,IF(#REF!=3,30000,0)))</f>
        <v>#REF!</v>
      </c>
    </row>
    <row r="191" spans="1:11" x14ac:dyDescent="0.45">
      <c r="A191" s="16">
        <v>182</v>
      </c>
      <c r="B191" s="3"/>
      <c r="C191" s="1" t="s">
        <v>33</v>
      </c>
      <c r="D191" s="1" t="s">
        <v>33</v>
      </c>
      <c r="E191" s="1" t="s">
        <v>33</v>
      </c>
      <c r="F191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91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91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91" s="13" t="s">
        <v>33</v>
      </c>
      <c r="J191" s="1"/>
      <c r="K191" s="17" t="e">
        <f>IF(#REF!=1,15000,IF(#REF!=2,20000,IF(#REF!=3,30000,0)))</f>
        <v>#REF!</v>
      </c>
    </row>
    <row r="192" spans="1:11" x14ac:dyDescent="0.45">
      <c r="A192" s="16">
        <v>183</v>
      </c>
      <c r="B192" s="3"/>
      <c r="C192" s="1" t="s">
        <v>33</v>
      </c>
      <c r="D192" s="1" t="s">
        <v>33</v>
      </c>
      <c r="E192" s="1" t="s">
        <v>33</v>
      </c>
      <c r="F192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92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92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92" s="13" t="s">
        <v>33</v>
      </c>
      <c r="J192" s="1"/>
      <c r="K192" s="17" t="e">
        <f>IF(#REF!=1,15000,IF(#REF!=2,20000,IF(#REF!=3,30000,0)))</f>
        <v>#REF!</v>
      </c>
    </row>
    <row r="193" spans="1:11" x14ac:dyDescent="0.45">
      <c r="A193" s="16">
        <v>184</v>
      </c>
      <c r="B193" s="3"/>
      <c r="C193" s="1" t="s">
        <v>33</v>
      </c>
      <c r="D193" s="1" t="s">
        <v>33</v>
      </c>
      <c r="E193" s="1" t="s">
        <v>33</v>
      </c>
      <c r="F193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93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93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93" s="13" t="s">
        <v>33</v>
      </c>
      <c r="J193" s="1"/>
      <c r="K193" s="17" t="e">
        <f>IF(#REF!=1,15000,IF(#REF!=2,20000,IF(#REF!=3,30000,0)))</f>
        <v>#REF!</v>
      </c>
    </row>
    <row r="194" spans="1:11" x14ac:dyDescent="0.45">
      <c r="A194" s="16">
        <v>185</v>
      </c>
      <c r="B194" s="3"/>
      <c r="C194" s="1" t="s">
        <v>33</v>
      </c>
      <c r="D194" s="1" t="s">
        <v>33</v>
      </c>
      <c r="E194" s="1" t="s">
        <v>33</v>
      </c>
      <c r="F194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94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94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94" s="13" t="s">
        <v>33</v>
      </c>
      <c r="J194" s="1"/>
      <c r="K194" s="17" t="e">
        <f>IF(#REF!=1,15000,IF(#REF!=2,20000,IF(#REF!=3,30000,0)))</f>
        <v>#REF!</v>
      </c>
    </row>
    <row r="195" spans="1:11" x14ac:dyDescent="0.45">
      <c r="A195" s="16">
        <v>186</v>
      </c>
      <c r="B195" s="3"/>
      <c r="C195" s="1" t="s">
        <v>33</v>
      </c>
      <c r="D195" s="1" t="s">
        <v>33</v>
      </c>
      <c r="E195" s="1" t="s">
        <v>33</v>
      </c>
      <c r="F195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95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95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95" s="13" t="s">
        <v>33</v>
      </c>
      <c r="J195" s="1"/>
      <c r="K195" s="17" t="e">
        <f>IF(#REF!=1,15000,IF(#REF!=2,20000,IF(#REF!=3,30000,0)))</f>
        <v>#REF!</v>
      </c>
    </row>
    <row r="196" spans="1:11" x14ac:dyDescent="0.45">
      <c r="A196" s="16">
        <v>187</v>
      </c>
      <c r="B196" s="3"/>
      <c r="C196" s="1" t="s">
        <v>33</v>
      </c>
      <c r="D196" s="1" t="s">
        <v>33</v>
      </c>
      <c r="E196" s="1" t="s">
        <v>33</v>
      </c>
      <c r="F196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96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96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96" s="13" t="s">
        <v>33</v>
      </c>
      <c r="J196" s="1"/>
      <c r="K196" s="17" t="e">
        <f>IF(#REF!=1,15000,IF(#REF!=2,20000,IF(#REF!=3,30000,0)))</f>
        <v>#REF!</v>
      </c>
    </row>
    <row r="197" spans="1:11" x14ac:dyDescent="0.45">
      <c r="A197" s="16">
        <v>188</v>
      </c>
      <c r="B197" s="3"/>
      <c r="C197" s="1" t="s">
        <v>33</v>
      </c>
      <c r="D197" s="1" t="s">
        <v>33</v>
      </c>
      <c r="E197" s="1" t="s">
        <v>33</v>
      </c>
      <c r="F197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97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97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97" s="13" t="s">
        <v>33</v>
      </c>
      <c r="J197" s="1"/>
      <c r="K197" s="17" t="e">
        <f>IF(#REF!=1,15000,IF(#REF!=2,20000,IF(#REF!=3,30000,0)))</f>
        <v>#REF!</v>
      </c>
    </row>
    <row r="198" spans="1:11" x14ac:dyDescent="0.45">
      <c r="A198" s="16">
        <v>189</v>
      </c>
      <c r="B198" s="3"/>
      <c r="C198" s="1" t="s">
        <v>33</v>
      </c>
      <c r="D198" s="1" t="s">
        <v>33</v>
      </c>
      <c r="E198" s="1" t="s">
        <v>33</v>
      </c>
      <c r="F198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98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98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98" s="13" t="s">
        <v>33</v>
      </c>
      <c r="J198" s="1"/>
      <c r="K198" s="17" t="e">
        <f>IF(#REF!=1,15000,IF(#REF!=2,20000,IF(#REF!=3,30000,0)))</f>
        <v>#REF!</v>
      </c>
    </row>
    <row r="199" spans="1:11" x14ac:dyDescent="0.45">
      <c r="A199" s="16">
        <v>190</v>
      </c>
      <c r="B199" s="3"/>
      <c r="C199" s="1" t="s">
        <v>33</v>
      </c>
      <c r="D199" s="1" t="s">
        <v>33</v>
      </c>
      <c r="E199" s="1" t="s">
        <v>33</v>
      </c>
      <c r="F199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99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99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99" s="13" t="s">
        <v>33</v>
      </c>
      <c r="J199" s="1"/>
      <c r="K199" s="17" t="e">
        <f>IF(#REF!=1,15000,IF(#REF!=2,20000,IF(#REF!=3,30000,0)))</f>
        <v>#REF!</v>
      </c>
    </row>
    <row r="200" spans="1:11" x14ac:dyDescent="0.45">
      <c r="A200" s="16">
        <v>191</v>
      </c>
      <c r="B200" s="3"/>
      <c r="C200" s="1" t="s">
        <v>33</v>
      </c>
      <c r="D200" s="1" t="s">
        <v>33</v>
      </c>
      <c r="E200" s="1" t="s">
        <v>33</v>
      </c>
      <c r="F200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200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200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200" s="13" t="s">
        <v>33</v>
      </c>
      <c r="J200" s="1"/>
      <c r="K200" s="17" t="e">
        <f>IF(#REF!=1,15000,IF(#REF!=2,20000,IF(#REF!=3,30000,0)))</f>
        <v>#REF!</v>
      </c>
    </row>
    <row r="201" spans="1:11" x14ac:dyDescent="0.45">
      <c r="A201" s="16">
        <v>192</v>
      </c>
      <c r="B201" s="3"/>
      <c r="C201" s="1" t="s">
        <v>33</v>
      </c>
      <c r="D201" s="1" t="s">
        <v>33</v>
      </c>
      <c r="E201" s="1" t="s">
        <v>33</v>
      </c>
      <c r="F201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201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201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201" s="13" t="s">
        <v>33</v>
      </c>
      <c r="J201" s="1"/>
      <c r="K201" s="17" t="e">
        <f>IF(#REF!=1,15000,IF(#REF!=2,20000,IF(#REF!=3,30000,0)))</f>
        <v>#REF!</v>
      </c>
    </row>
    <row r="202" spans="1:11" x14ac:dyDescent="0.45">
      <c r="A202" s="16">
        <v>193</v>
      </c>
      <c r="B202" s="3"/>
      <c r="C202" s="1" t="s">
        <v>33</v>
      </c>
      <c r="D202" s="1" t="s">
        <v>33</v>
      </c>
      <c r="E202" s="1" t="s">
        <v>33</v>
      </c>
      <c r="F202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202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202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202" s="13" t="s">
        <v>33</v>
      </c>
      <c r="J202" s="1"/>
      <c r="K202" s="17" t="e">
        <f>IF(#REF!=1,15000,IF(#REF!=2,20000,IF(#REF!=3,30000,0)))</f>
        <v>#REF!</v>
      </c>
    </row>
    <row r="203" spans="1:11" ht="17.399999999999999" thickBot="1" x14ac:dyDescent="0.5">
      <c r="A203" s="16">
        <v>194</v>
      </c>
      <c r="B203" s="3"/>
      <c r="C203" s="1" t="s">
        <v>33</v>
      </c>
      <c r="D203" s="1" t="s">
        <v>33</v>
      </c>
      <c r="E203" s="1" t="s">
        <v>33</v>
      </c>
      <c r="F203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203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203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203" s="14" t="s">
        <v>33</v>
      </c>
      <c r="J203" s="15"/>
      <c r="K203" s="17" t="e">
        <f>IF(#REF!=1,15000,IF(#REF!=2,20000,IF(#REF!=3,30000,0)))</f>
        <v>#REF!</v>
      </c>
    </row>
    <row r="204" spans="1:11" ht="17.399999999999999" thickTop="1" x14ac:dyDescent="0.45">
      <c r="K204" s="23" t="e">
        <f>SUBTOTAL(109,Table12[COSTOS])</f>
        <v>#REF!</v>
      </c>
    </row>
  </sheetData>
  <sheetProtection selectLockedCells="1"/>
  <mergeCells count="5">
    <mergeCell ref="A2:J2"/>
    <mergeCell ref="A3:J3"/>
    <mergeCell ref="A5:J5"/>
    <mergeCell ref="A7:B7"/>
    <mergeCell ref="A4:J4"/>
  </mergeCells>
  <dataValidations count="1">
    <dataValidation type="list" allowBlank="1" showInputMessage="1" showErrorMessage="1" sqref="J10:J203" xr:uid="{F1AA3B05-516F-4399-87B2-9119A22B31A2}">
      <formula1>INDIRECT(H10)</formula1>
    </dataValidation>
  </dataValidations>
  <pageMargins left="0.7" right="0.7" top="0.75" bottom="0.75" header="0.3" footer="0.3"/>
  <pageSetup paperSize="9" scale="72" fitToHeight="0" orientation="landscape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errorTitle="VALIDACION" error="ERROR: debe seleccionar un CINTURÓN de la Lista." xr:uid="{7D71B1F8-82B4-46EB-A92A-DF0058E57EF4}">
          <x14:formula1>
            <xm:f>BBDD!$L$2:$L$8</xm:f>
          </x14:formula1>
          <xm:sqref>C10:C203</xm:sqref>
        </x14:dataValidation>
        <x14:dataValidation type="list" showInputMessage="1" showErrorMessage="1" errorTitle="VALIDACIÓN" error="ERROR: debe seleccionar un SEXO de la Lista." xr:uid="{64D1F850-B12F-4E74-9593-ED3B9FD8620D}">
          <x14:formula1>
            <xm:f>BBDD!$A$2:$A$4</xm:f>
          </x14:formula1>
          <xm:sqref>D10:D203</xm:sqref>
        </x14:dataValidation>
        <x14:dataValidation type="list" showInputMessage="1" showErrorMessage="1" errorTitle="VALIDACIÓN" error="ERROR: debe seleccionar un EVENTO de la Lista." xr:uid="{23D23C00-9D00-4024-9B64-80D47B8B3002}">
          <x14:formula1>
            <xm:f>BBDD!$N$2:$N$4</xm:f>
          </x14:formula1>
          <xm:sqref>I10:I203</xm:sqref>
        </x14:dataValidation>
        <x14:dataValidation type="list" showInputMessage="1" showErrorMessage="1" errorTitle="VALIDACIÓN" error="ERROR: debe seleccionar un AÑO de la Lista." xr:uid="{136FC949-0B45-42A9-AFE4-4D2A905C1BFC}">
          <x14:formula1>
            <xm:f>BBDD!$A$11:$A$78</xm:f>
          </x14:formula1>
          <xm:sqref>E10:E203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6162C-89C6-4BBB-8E86-B87C9368169F}">
  <dimension ref="A1:K204"/>
  <sheetViews>
    <sheetView showGridLines="0" showRowColHeaders="0" tabSelected="1" zoomScaleNormal="100" workbookViewId="0">
      <selection activeCell="B10" sqref="B10"/>
    </sheetView>
  </sheetViews>
  <sheetFormatPr baseColWidth="10" defaultColWidth="11.33203125" defaultRowHeight="16.8" x14ac:dyDescent="0.45"/>
  <cols>
    <col min="1" max="1" width="3.44140625" style="17" customWidth="1"/>
    <col min="2" max="2" width="43.6640625" style="20" customWidth="1"/>
    <col min="3" max="3" width="10.33203125" style="17" bestFit="1" customWidth="1"/>
    <col min="4" max="4" width="10" style="17" bestFit="1" customWidth="1"/>
    <col min="5" max="5" width="16.77734375" style="16" bestFit="1" customWidth="1"/>
    <col min="6" max="6" width="10.6640625" style="16" customWidth="1"/>
    <col min="7" max="7" width="9.88671875" style="16" hidden="1" customWidth="1"/>
    <col min="8" max="8" width="15" style="16" customWidth="1"/>
    <col min="9" max="9" width="17.44140625" style="16" customWidth="1"/>
    <col min="10" max="10" width="28.109375" style="16" customWidth="1"/>
    <col min="11" max="11" width="6.88671875" style="17" hidden="1" customWidth="1"/>
    <col min="12" max="15" width="34.6640625" style="17" customWidth="1"/>
    <col min="16" max="16384" width="11.33203125" style="17"/>
  </cols>
  <sheetData>
    <row r="1" spans="1:11" ht="7.5" customHeight="1" x14ac:dyDescent="0.45"/>
    <row r="2" spans="1:11" ht="29.4" x14ac:dyDescent="0.7">
      <c r="A2" s="54" t="s">
        <v>31</v>
      </c>
      <c r="B2" s="55"/>
      <c r="C2" s="55"/>
      <c r="D2" s="55"/>
      <c r="E2" s="55"/>
      <c r="F2" s="55"/>
      <c r="G2" s="55"/>
      <c r="H2" s="55"/>
      <c r="I2" s="55"/>
      <c r="J2" s="55"/>
    </row>
    <row r="3" spans="1:11" ht="21.6" x14ac:dyDescent="0.55000000000000004">
      <c r="A3" s="56" t="s">
        <v>141</v>
      </c>
      <c r="B3" s="56"/>
      <c r="C3" s="56"/>
      <c r="D3" s="56"/>
      <c r="E3" s="56"/>
      <c r="F3" s="56"/>
      <c r="G3" s="56"/>
      <c r="H3" s="56"/>
      <c r="I3" s="56"/>
      <c r="J3" s="56"/>
    </row>
    <row r="4" spans="1:11" ht="27" x14ac:dyDescent="0.65">
      <c r="A4" s="59" t="s">
        <v>140</v>
      </c>
      <c r="B4" s="59"/>
      <c r="C4" s="59"/>
      <c r="D4" s="59"/>
      <c r="E4" s="59"/>
      <c r="F4" s="59"/>
      <c r="G4" s="59"/>
      <c r="H4" s="59"/>
      <c r="I4" s="59"/>
      <c r="J4" s="59"/>
    </row>
    <row r="5" spans="1:11" ht="18" x14ac:dyDescent="0.5">
      <c r="A5" s="57" t="s">
        <v>134</v>
      </c>
      <c r="B5" s="57"/>
      <c r="C5" s="57"/>
      <c r="D5" s="57"/>
      <c r="E5" s="57"/>
      <c r="F5" s="57"/>
      <c r="G5" s="57"/>
      <c r="H5" s="57"/>
      <c r="I5" s="57"/>
      <c r="J5" s="57"/>
    </row>
    <row r="7" spans="1:11" ht="16.5" customHeight="1" x14ac:dyDescent="0.5">
      <c r="A7" s="58" t="s">
        <v>30</v>
      </c>
      <c r="B7" s="58"/>
      <c r="C7" s="28" t="str">
        <f>IF(RESUMEN!F8="","",RESUMEN!F8)</f>
        <v/>
      </c>
      <c r="D7" s="28"/>
      <c r="E7" s="28"/>
      <c r="F7" s="28"/>
      <c r="G7" s="18"/>
      <c r="H7" s="18"/>
      <c r="I7" s="18"/>
      <c r="J7" s="19"/>
    </row>
    <row r="9" spans="1:11" ht="18" customHeight="1" x14ac:dyDescent="0.45">
      <c r="A9" s="21" t="s">
        <v>7</v>
      </c>
      <c r="B9" s="21" t="s">
        <v>29</v>
      </c>
      <c r="C9" s="21" t="s">
        <v>138</v>
      </c>
      <c r="D9" s="21" t="s">
        <v>11</v>
      </c>
      <c r="E9" s="21" t="s">
        <v>27</v>
      </c>
      <c r="F9" s="21" t="s">
        <v>8</v>
      </c>
      <c r="G9" s="21" t="s">
        <v>103</v>
      </c>
      <c r="H9" s="21" t="s">
        <v>139</v>
      </c>
      <c r="I9" s="22" t="s">
        <v>136</v>
      </c>
      <c r="J9" s="21" t="s">
        <v>137</v>
      </c>
      <c r="K9" s="21" t="s">
        <v>112</v>
      </c>
    </row>
    <row r="10" spans="1:11" ht="18" customHeight="1" x14ac:dyDescent="0.45">
      <c r="A10" s="16">
        <v>1</v>
      </c>
      <c r="B10" s="3"/>
      <c r="C10" s="1" t="s">
        <v>33</v>
      </c>
      <c r="D10" s="1" t="s">
        <v>33</v>
      </c>
      <c r="E10" s="1" t="s">
        <v>33</v>
      </c>
      <c r="F10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0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0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0" s="13" t="s">
        <v>33</v>
      </c>
      <c r="J10" s="1"/>
      <c r="K10" s="17" t="e">
        <f>IF(#REF!=1,15000,IF(#REF!=2,20000,IF(#REF!=3,30000,0)))</f>
        <v>#REF!</v>
      </c>
    </row>
    <row r="11" spans="1:11" x14ac:dyDescent="0.45">
      <c r="A11" s="16">
        <v>2</v>
      </c>
      <c r="B11" s="3"/>
      <c r="C11" s="1" t="s">
        <v>33</v>
      </c>
      <c r="D11" s="1" t="s">
        <v>33</v>
      </c>
      <c r="E11" s="1" t="s">
        <v>33</v>
      </c>
      <c r="F11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1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1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1" s="13" t="s">
        <v>33</v>
      </c>
      <c r="J11" s="1"/>
      <c r="K11" s="17" t="e">
        <f>IF(#REF!=1,15000,IF(#REF!=2,20000,IF(#REF!=3,30000,0)))</f>
        <v>#REF!</v>
      </c>
    </row>
    <row r="12" spans="1:11" x14ac:dyDescent="0.45">
      <c r="A12" s="16">
        <v>3</v>
      </c>
      <c r="B12" s="3"/>
      <c r="C12" s="1" t="s">
        <v>33</v>
      </c>
      <c r="D12" s="1" t="s">
        <v>33</v>
      </c>
      <c r="E12" s="1" t="s">
        <v>33</v>
      </c>
      <c r="F12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2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2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2" s="13" t="s">
        <v>33</v>
      </c>
      <c r="J12" s="1"/>
      <c r="K12" s="17" t="e">
        <f>IF(#REF!=1,15000,IF(#REF!=2,20000,IF(#REF!=3,30000,0)))</f>
        <v>#REF!</v>
      </c>
    </row>
    <row r="13" spans="1:11" x14ac:dyDescent="0.45">
      <c r="A13" s="16">
        <v>4</v>
      </c>
      <c r="B13" s="3"/>
      <c r="C13" s="1" t="s">
        <v>33</v>
      </c>
      <c r="D13" s="1" t="s">
        <v>33</v>
      </c>
      <c r="E13" s="1" t="s">
        <v>33</v>
      </c>
      <c r="F13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3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3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3" s="13" t="s">
        <v>33</v>
      </c>
      <c r="J13" s="1"/>
      <c r="K13" s="17" t="e">
        <f>IF(#REF!=1,15000,IF(#REF!=2,20000,IF(#REF!=3,30000,0)))</f>
        <v>#REF!</v>
      </c>
    </row>
    <row r="14" spans="1:11" x14ac:dyDescent="0.45">
      <c r="A14" s="16">
        <v>5</v>
      </c>
      <c r="B14" s="3"/>
      <c r="C14" s="1" t="s">
        <v>33</v>
      </c>
      <c r="D14" s="1" t="s">
        <v>33</v>
      </c>
      <c r="E14" s="1" t="s">
        <v>33</v>
      </c>
      <c r="F14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4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4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4" s="13" t="s">
        <v>33</v>
      </c>
      <c r="J14" s="1"/>
      <c r="K14" s="17" t="e">
        <f>IF(#REF!=1,15000,IF(#REF!=2,20000,IF(#REF!=3,30000,0)))</f>
        <v>#REF!</v>
      </c>
    </row>
    <row r="15" spans="1:11" x14ac:dyDescent="0.45">
      <c r="A15" s="16">
        <v>6</v>
      </c>
      <c r="B15" s="3"/>
      <c r="C15" s="1" t="s">
        <v>33</v>
      </c>
      <c r="D15" s="1" t="s">
        <v>33</v>
      </c>
      <c r="E15" s="1" t="s">
        <v>33</v>
      </c>
      <c r="F15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5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5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5" s="13" t="s">
        <v>33</v>
      </c>
      <c r="J15" s="1"/>
      <c r="K15" s="17" t="e">
        <f>IF(#REF!=1,15000,IF(#REF!=2,20000,IF(#REF!=3,30000,0)))</f>
        <v>#REF!</v>
      </c>
    </row>
    <row r="16" spans="1:11" x14ac:dyDescent="0.45">
      <c r="A16" s="16">
        <v>7</v>
      </c>
      <c r="B16" s="3"/>
      <c r="C16" s="1" t="s">
        <v>33</v>
      </c>
      <c r="D16" s="1" t="s">
        <v>33</v>
      </c>
      <c r="E16" s="1" t="s">
        <v>33</v>
      </c>
      <c r="F16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6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6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6" s="13" t="s">
        <v>33</v>
      </c>
      <c r="J16" s="1"/>
      <c r="K16" s="17" t="e">
        <f>IF(#REF!=1,15000,IF(#REF!=2,20000,IF(#REF!=3,30000,0)))</f>
        <v>#REF!</v>
      </c>
    </row>
    <row r="17" spans="1:11" x14ac:dyDescent="0.45">
      <c r="A17" s="16">
        <v>8</v>
      </c>
      <c r="B17" s="3"/>
      <c r="C17" s="1" t="s">
        <v>33</v>
      </c>
      <c r="D17" s="1" t="s">
        <v>33</v>
      </c>
      <c r="E17" s="1" t="s">
        <v>33</v>
      </c>
      <c r="F17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7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7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7" s="13" t="s">
        <v>33</v>
      </c>
      <c r="J17" s="1"/>
      <c r="K17" s="17" t="e">
        <f>IF(#REF!=1,15000,IF(#REF!=2,20000,IF(#REF!=3,30000,0)))</f>
        <v>#REF!</v>
      </c>
    </row>
    <row r="18" spans="1:11" x14ac:dyDescent="0.45">
      <c r="A18" s="16">
        <v>9</v>
      </c>
      <c r="B18" s="3"/>
      <c r="C18" s="1" t="s">
        <v>33</v>
      </c>
      <c r="D18" s="1" t="s">
        <v>33</v>
      </c>
      <c r="E18" s="1" t="s">
        <v>33</v>
      </c>
      <c r="F18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8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8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8" s="13" t="s">
        <v>33</v>
      </c>
      <c r="J18" s="1"/>
      <c r="K18" s="17" t="e">
        <f>IF(#REF!=1,15000,IF(#REF!=2,20000,IF(#REF!=3,30000,0)))</f>
        <v>#REF!</v>
      </c>
    </row>
    <row r="19" spans="1:11" x14ac:dyDescent="0.45">
      <c r="A19" s="16">
        <v>10</v>
      </c>
      <c r="B19" s="3"/>
      <c r="C19" s="1" t="s">
        <v>33</v>
      </c>
      <c r="D19" s="1" t="s">
        <v>33</v>
      </c>
      <c r="E19" s="1" t="s">
        <v>33</v>
      </c>
      <c r="F19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9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9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9" s="13" t="s">
        <v>33</v>
      </c>
      <c r="J19" s="1"/>
      <c r="K19" s="17" t="e">
        <f>IF(#REF!=1,15000,IF(#REF!=2,20000,IF(#REF!=3,30000,0)))</f>
        <v>#REF!</v>
      </c>
    </row>
    <row r="20" spans="1:11" x14ac:dyDescent="0.45">
      <c r="A20" s="16">
        <v>11</v>
      </c>
      <c r="B20" s="3"/>
      <c r="C20" s="1" t="s">
        <v>33</v>
      </c>
      <c r="D20" s="1" t="s">
        <v>33</v>
      </c>
      <c r="E20" s="1" t="s">
        <v>33</v>
      </c>
      <c r="F20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20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20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20" s="13" t="s">
        <v>33</v>
      </c>
      <c r="J20" s="1"/>
      <c r="K20" s="17" t="e">
        <f>IF(#REF!=1,15000,IF(#REF!=2,20000,IF(#REF!=3,30000,0)))</f>
        <v>#REF!</v>
      </c>
    </row>
    <row r="21" spans="1:11" x14ac:dyDescent="0.45">
      <c r="A21" s="16">
        <v>12</v>
      </c>
      <c r="B21" s="3"/>
      <c r="C21" s="1" t="s">
        <v>33</v>
      </c>
      <c r="D21" s="1" t="s">
        <v>33</v>
      </c>
      <c r="E21" s="1" t="s">
        <v>33</v>
      </c>
      <c r="F21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21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21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21" s="13" t="s">
        <v>33</v>
      </c>
      <c r="J21" s="1"/>
      <c r="K21" s="17" t="e">
        <f>IF(#REF!=1,15000,IF(#REF!=2,20000,IF(#REF!=3,30000,0)))</f>
        <v>#REF!</v>
      </c>
    </row>
    <row r="22" spans="1:11" x14ac:dyDescent="0.45">
      <c r="A22" s="16">
        <v>13</v>
      </c>
      <c r="B22" s="3"/>
      <c r="C22" s="1" t="s">
        <v>33</v>
      </c>
      <c r="D22" s="1" t="s">
        <v>33</v>
      </c>
      <c r="E22" s="1" t="s">
        <v>33</v>
      </c>
      <c r="F22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22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22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22" s="13" t="s">
        <v>33</v>
      </c>
      <c r="J22" s="1"/>
      <c r="K22" s="17" t="e">
        <f>IF(#REF!=1,15000,IF(#REF!=2,20000,IF(#REF!=3,30000,0)))</f>
        <v>#REF!</v>
      </c>
    </row>
    <row r="23" spans="1:11" x14ac:dyDescent="0.45">
      <c r="A23" s="16">
        <v>14</v>
      </c>
      <c r="B23" s="3"/>
      <c r="C23" s="1" t="s">
        <v>33</v>
      </c>
      <c r="D23" s="1" t="s">
        <v>33</v>
      </c>
      <c r="E23" s="1" t="s">
        <v>33</v>
      </c>
      <c r="F23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23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23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23" s="13" t="s">
        <v>33</v>
      </c>
      <c r="J23" s="1"/>
      <c r="K23" s="17" t="e">
        <f>IF(#REF!=1,15000,IF(#REF!=2,20000,IF(#REF!=3,30000,0)))</f>
        <v>#REF!</v>
      </c>
    </row>
    <row r="24" spans="1:11" x14ac:dyDescent="0.45">
      <c r="A24" s="16">
        <v>15</v>
      </c>
      <c r="B24" s="3"/>
      <c r="C24" s="1" t="s">
        <v>33</v>
      </c>
      <c r="D24" s="1" t="s">
        <v>33</v>
      </c>
      <c r="E24" s="1" t="s">
        <v>33</v>
      </c>
      <c r="F24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24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24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24" s="13" t="s">
        <v>33</v>
      </c>
      <c r="J24" s="1"/>
      <c r="K24" s="17" t="e">
        <f>IF(#REF!=1,15000,IF(#REF!=2,20000,IF(#REF!=3,30000,0)))</f>
        <v>#REF!</v>
      </c>
    </row>
    <row r="25" spans="1:11" x14ac:dyDescent="0.45">
      <c r="A25" s="16">
        <v>16</v>
      </c>
      <c r="B25" s="3"/>
      <c r="C25" s="1" t="s">
        <v>33</v>
      </c>
      <c r="D25" s="1" t="s">
        <v>33</v>
      </c>
      <c r="E25" s="1" t="s">
        <v>33</v>
      </c>
      <c r="F25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25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25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25" s="13" t="s">
        <v>33</v>
      </c>
      <c r="J25" s="1"/>
      <c r="K25" s="17" t="e">
        <f>IF(#REF!=1,15000,IF(#REF!=2,20000,IF(#REF!=3,30000,0)))</f>
        <v>#REF!</v>
      </c>
    </row>
    <row r="26" spans="1:11" x14ac:dyDescent="0.45">
      <c r="A26" s="16">
        <v>17</v>
      </c>
      <c r="B26" s="3"/>
      <c r="C26" s="1" t="s">
        <v>33</v>
      </c>
      <c r="D26" s="1" t="s">
        <v>33</v>
      </c>
      <c r="E26" s="1" t="s">
        <v>33</v>
      </c>
      <c r="F26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26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26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26" s="13" t="s">
        <v>33</v>
      </c>
      <c r="J26" s="1"/>
      <c r="K26" s="17" t="e">
        <f>IF(#REF!=1,15000,IF(#REF!=2,20000,IF(#REF!=3,30000,0)))</f>
        <v>#REF!</v>
      </c>
    </row>
    <row r="27" spans="1:11" x14ac:dyDescent="0.45">
      <c r="A27" s="16">
        <v>18</v>
      </c>
      <c r="B27" s="3"/>
      <c r="C27" s="1" t="s">
        <v>33</v>
      </c>
      <c r="D27" s="1" t="s">
        <v>33</v>
      </c>
      <c r="E27" s="1" t="s">
        <v>33</v>
      </c>
      <c r="F27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27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27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27" s="13" t="s">
        <v>33</v>
      </c>
      <c r="J27" s="1"/>
      <c r="K27" s="17" t="e">
        <f>IF(#REF!=1,15000,IF(#REF!=2,20000,IF(#REF!=3,30000,0)))</f>
        <v>#REF!</v>
      </c>
    </row>
    <row r="28" spans="1:11" x14ac:dyDescent="0.45">
      <c r="A28" s="16">
        <v>19</v>
      </c>
      <c r="B28" s="3"/>
      <c r="C28" s="1" t="s">
        <v>33</v>
      </c>
      <c r="D28" s="1" t="s">
        <v>33</v>
      </c>
      <c r="E28" s="1" t="s">
        <v>33</v>
      </c>
      <c r="F28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28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28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28" s="13" t="s">
        <v>33</v>
      </c>
      <c r="J28" s="1"/>
      <c r="K28" s="17" t="e">
        <f>IF(#REF!=1,15000,IF(#REF!=2,20000,IF(#REF!=3,30000,0)))</f>
        <v>#REF!</v>
      </c>
    </row>
    <row r="29" spans="1:11" x14ac:dyDescent="0.45">
      <c r="A29" s="16">
        <v>20</v>
      </c>
      <c r="B29" s="3"/>
      <c r="C29" s="1" t="s">
        <v>33</v>
      </c>
      <c r="D29" s="1" t="s">
        <v>33</v>
      </c>
      <c r="E29" s="1" t="s">
        <v>33</v>
      </c>
      <c r="F29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29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29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29" s="13" t="s">
        <v>33</v>
      </c>
      <c r="J29" s="1"/>
      <c r="K29" s="17" t="e">
        <f>IF(#REF!=1,15000,IF(#REF!=2,20000,IF(#REF!=3,30000,0)))</f>
        <v>#REF!</v>
      </c>
    </row>
    <row r="30" spans="1:11" x14ac:dyDescent="0.45">
      <c r="A30" s="16">
        <v>21</v>
      </c>
      <c r="B30" s="3"/>
      <c r="C30" s="1" t="s">
        <v>33</v>
      </c>
      <c r="D30" s="1" t="s">
        <v>33</v>
      </c>
      <c r="E30" s="1" t="s">
        <v>33</v>
      </c>
      <c r="F30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30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30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30" s="13" t="s">
        <v>33</v>
      </c>
      <c r="J30" s="1"/>
      <c r="K30" s="17" t="e">
        <f>IF(#REF!=1,15000,IF(#REF!=2,20000,IF(#REF!=3,30000,0)))</f>
        <v>#REF!</v>
      </c>
    </row>
    <row r="31" spans="1:11" x14ac:dyDescent="0.45">
      <c r="A31" s="16">
        <v>22</v>
      </c>
      <c r="B31" s="3"/>
      <c r="C31" s="1" t="s">
        <v>33</v>
      </c>
      <c r="D31" s="1" t="s">
        <v>33</v>
      </c>
      <c r="E31" s="1" t="s">
        <v>33</v>
      </c>
      <c r="F31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31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31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31" s="13" t="s">
        <v>33</v>
      </c>
      <c r="J31" s="1"/>
      <c r="K31" s="17" t="e">
        <f>IF(#REF!=1,15000,IF(#REF!=2,20000,IF(#REF!=3,30000,0)))</f>
        <v>#REF!</v>
      </c>
    </row>
    <row r="32" spans="1:11" x14ac:dyDescent="0.45">
      <c r="A32" s="16">
        <v>23</v>
      </c>
      <c r="B32" s="3"/>
      <c r="C32" s="1" t="s">
        <v>33</v>
      </c>
      <c r="D32" s="1" t="s">
        <v>33</v>
      </c>
      <c r="E32" s="1" t="s">
        <v>33</v>
      </c>
      <c r="F32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32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32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32" s="13" t="s">
        <v>33</v>
      </c>
      <c r="J32" s="1"/>
      <c r="K32" s="17" t="e">
        <f>IF(#REF!=1,15000,IF(#REF!=2,20000,IF(#REF!=3,30000,0)))</f>
        <v>#REF!</v>
      </c>
    </row>
    <row r="33" spans="1:11" x14ac:dyDescent="0.45">
      <c r="A33" s="16">
        <v>24</v>
      </c>
      <c r="B33" s="3"/>
      <c r="C33" s="1" t="s">
        <v>33</v>
      </c>
      <c r="D33" s="1" t="s">
        <v>33</v>
      </c>
      <c r="E33" s="1" t="s">
        <v>33</v>
      </c>
      <c r="F33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33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33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33" s="13" t="s">
        <v>33</v>
      </c>
      <c r="J33" s="1"/>
      <c r="K33" s="17" t="e">
        <f>IF(#REF!=1,15000,IF(#REF!=2,20000,IF(#REF!=3,30000,0)))</f>
        <v>#REF!</v>
      </c>
    </row>
    <row r="34" spans="1:11" x14ac:dyDescent="0.45">
      <c r="A34" s="16">
        <v>25</v>
      </c>
      <c r="B34" s="3"/>
      <c r="C34" s="1" t="s">
        <v>33</v>
      </c>
      <c r="D34" s="1" t="s">
        <v>33</v>
      </c>
      <c r="E34" s="1" t="s">
        <v>33</v>
      </c>
      <c r="F34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34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34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34" s="13" t="s">
        <v>33</v>
      </c>
      <c r="J34" s="1"/>
      <c r="K34" s="17" t="e">
        <f>IF(#REF!=1,15000,IF(#REF!=2,20000,IF(#REF!=3,30000,0)))</f>
        <v>#REF!</v>
      </c>
    </row>
    <row r="35" spans="1:11" x14ac:dyDescent="0.45">
      <c r="A35" s="16">
        <v>26</v>
      </c>
      <c r="B35" s="3"/>
      <c r="C35" s="1" t="s">
        <v>33</v>
      </c>
      <c r="D35" s="1" t="s">
        <v>33</v>
      </c>
      <c r="E35" s="1" t="s">
        <v>33</v>
      </c>
      <c r="F35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35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35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35" s="13" t="s">
        <v>33</v>
      </c>
      <c r="J35" s="1"/>
      <c r="K35" s="17" t="e">
        <f>IF(#REF!=1,15000,IF(#REF!=2,20000,IF(#REF!=3,30000,0)))</f>
        <v>#REF!</v>
      </c>
    </row>
    <row r="36" spans="1:11" x14ac:dyDescent="0.45">
      <c r="A36" s="16">
        <v>27</v>
      </c>
      <c r="B36" s="3"/>
      <c r="C36" s="1" t="s">
        <v>33</v>
      </c>
      <c r="D36" s="1" t="s">
        <v>33</v>
      </c>
      <c r="E36" s="1" t="s">
        <v>33</v>
      </c>
      <c r="F36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36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36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36" s="13" t="s">
        <v>33</v>
      </c>
      <c r="J36" s="1"/>
      <c r="K36" s="17" t="e">
        <f>IF(#REF!=1,15000,IF(#REF!=2,20000,IF(#REF!=3,30000,0)))</f>
        <v>#REF!</v>
      </c>
    </row>
    <row r="37" spans="1:11" x14ac:dyDescent="0.45">
      <c r="A37" s="16">
        <v>28</v>
      </c>
      <c r="B37" s="3"/>
      <c r="C37" s="1" t="s">
        <v>33</v>
      </c>
      <c r="D37" s="1" t="s">
        <v>33</v>
      </c>
      <c r="E37" s="1" t="s">
        <v>33</v>
      </c>
      <c r="F37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37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37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37" s="13" t="s">
        <v>33</v>
      </c>
      <c r="J37" s="1"/>
      <c r="K37" s="17" t="e">
        <f>IF(#REF!=1,15000,IF(#REF!=2,20000,IF(#REF!=3,30000,0)))</f>
        <v>#REF!</v>
      </c>
    </row>
    <row r="38" spans="1:11" x14ac:dyDescent="0.45">
      <c r="A38" s="16">
        <v>29</v>
      </c>
      <c r="B38" s="3"/>
      <c r="C38" s="1" t="s">
        <v>33</v>
      </c>
      <c r="D38" s="1" t="s">
        <v>33</v>
      </c>
      <c r="E38" s="1" t="s">
        <v>33</v>
      </c>
      <c r="F38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38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38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38" s="13" t="s">
        <v>33</v>
      </c>
      <c r="J38" s="1"/>
      <c r="K38" s="17" t="e">
        <f>IF(#REF!=1,15000,IF(#REF!=2,20000,IF(#REF!=3,30000,0)))</f>
        <v>#REF!</v>
      </c>
    </row>
    <row r="39" spans="1:11" x14ac:dyDescent="0.45">
      <c r="A39" s="16">
        <v>30</v>
      </c>
      <c r="B39" s="3"/>
      <c r="C39" s="1" t="s">
        <v>33</v>
      </c>
      <c r="D39" s="1" t="s">
        <v>33</v>
      </c>
      <c r="E39" s="1" t="s">
        <v>33</v>
      </c>
      <c r="F39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39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39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39" s="13" t="s">
        <v>33</v>
      </c>
      <c r="J39" s="1"/>
      <c r="K39" s="17" t="e">
        <f>IF(#REF!=1,15000,IF(#REF!=2,20000,IF(#REF!=3,30000,0)))</f>
        <v>#REF!</v>
      </c>
    </row>
    <row r="40" spans="1:11" x14ac:dyDescent="0.45">
      <c r="A40" s="16">
        <v>31</v>
      </c>
      <c r="B40" s="3"/>
      <c r="C40" s="1" t="s">
        <v>33</v>
      </c>
      <c r="D40" s="1" t="s">
        <v>33</v>
      </c>
      <c r="E40" s="1" t="s">
        <v>33</v>
      </c>
      <c r="F40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40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40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40" s="13" t="s">
        <v>33</v>
      </c>
      <c r="J40" s="1"/>
      <c r="K40" s="17" t="e">
        <f>IF(#REF!=1,15000,IF(#REF!=2,20000,IF(#REF!=3,30000,0)))</f>
        <v>#REF!</v>
      </c>
    </row>
    <row r="41" spans="1:11" x14ac:dyDescent="0.45">
      <c r="A41" s="16">
        <v>32</v>
      </c>
      <c r="B41" s="3"/>
      <c r="C41" s="1" t="s">
        <v>33</v>
      </c>
      <c r="D41" s="1" t="s">
        <v>33</v>
      </c>
      <c r="E41" s="1" t="s">
        <v>33</v>
      </c>
      <c r="F41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41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41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41" s="13" t="s">
        <v>33</v>
      </c>
      <c r="J41" s="1"/>
      <c r="K41" s="17" t="e">
        <f>IF(#REF!=1,15000,IF(#REF!=2,20000,IF(#REF!=3,30000,0)))</f>
        <v>#REF!</v>
      </c>
    </row>
    <row r="42" spans="1:11" x14ac:dyDescent="0.45">
      <c r="A42" s="16">
        <v>33</v>
      </c>
      <c r="B42" s="3"/>
      <c r="C42" s="1" t="s">
        <v>33</v>
      </c>
      <c r="D42" s="1" t="s">
        <v>33</v>
      </c>
      <c r="E42" s="1" t="s">
        <v>33</v>
      </c>
      <c r="F42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42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42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42" s="13" t="s">
        <v>33</v>
      </c>
      <c r="J42" s="1"/>
      <c r="K42" s="17" t="e">
        <f>IF(#REF!=1,15000,IF(#REF!=2,20000,IF(#REF!=3,30000,0)))</f>
        <v>#REF!</v>
      </c>
    </row>
    <row r="43" spans="1:11" x14ac:dyDescent="0.45">
      <c r="A43" s="16">
        <v>34</v>
      </c>
      <c r="B43" s="3"/>
      <c r="C43" s="1" t="s">
        <v>33</v>
      </c>
      <c r="D43" s="1" t="s">
        <v>33</v>
      </c>
      <c r="E43" s="1" t="s">
        <v>33</v>
      </c>
      <c r="F43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43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43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43" s="13" t="s">
        <v>33</v>
      </c>
      <c r="J43" s="1"/>
      <c r="K43" s="17" t="e">
        <f>IF(#REF!=1,15000,IF(#REF!=2,20000,IF(#REF!=3,30000,0)))</f>
        <v>#REF!</v>
      </c>
    </row>
    <row r="44" spans="1:11" x14ac:dyDescent="0.45">
      <c r="A44" s="16">
        <v>35</v>
      </c>
      <c r="B44" s="3"/>
      <c r="C44" s="1" t="s">
        <v>33</v>
      </c>
      <c r="D44" s="1" t="s">
        <v>33</v>
      </c>
      <c r="E44" s="1" t="s">
        <v>33</v>
      </c>
      <c r="F44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44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44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44" s="13" t="s">
        <v>33</v>
      </c>
      <c r="J44" s="1"/>
      <c r="K44" s="17" t="e">
        <f>IF(#REF!=1,15000,IF(#REF!=2,20000,IF(#REF!=3,30000,0)))</f>
        <v>#REF!</v>
      </c>
    </row>
    <row r="45" spans="1:11" x14ac:dyDescent="0.45">
      <c r="A45" s="16">
        <v>36</v>
      </c>
      <c r="B45" s="3"/>
      <c r="C45" s="1" t="s">
        <v>33</v>
      </c>
      <c r="D45" s="1" t="s">
        <v>33</v>
      </c>
      <c r="E45" s="1" t="s">
        <v>33</v>
      </c>
      <c r="F45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45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45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45" s="13" t="s">
        <v>33</v>
      </c>
      <c r="J45" s="1"/>
      <c r="K45" s="17" t="e">
        <f>IF(#REF!=1,15000,IF(#REF!=2,20000,IF(#REF!=3,30000,0)))</f>
        <v>#REF!</v>
      </c>
    </row>
    <row r="46" spans="1:11" x14ac:dyDescent="0.45">
      <c r="A46" s="16">
        <v>37</v>
      </c>
      <c r="B46" s="3"/>
      <c r="C46" s="1" t="s">
        <v>33</v>
      </c>
      <c r="D46" s="1" t="s">
        <v>33</v>
      </c>
      <c r="E46" s="1" t="s">
        <v>33</v>
      </c>
      <c r="F46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46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46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46" s="13" t="s">
        <v>33</v>
      </c>
      <c r="J46" s="1"/>
      <c r="K46" s="17" t="e">
        <f>IF(#REF!=1,15000,IF(#REF!=2,20000,IF(#REF!=3,30000,0)))</f>
        <v>#REF!</v>
      </c>
    </row>
    <row r="47" spans="1:11" x14ac:dyDescent="0.45">
      <c r="A47" s="16">
        <v>38</v>
      </c>
      <c r="B47" s="3"/>
      <c r="C47" s="1" t="s">
        <v>33</v>
      </c>
      <c r="D47" s="1" t="s">
        <v>33</v>
      </c>
      <c r="E47" s="1" t="s">
        <v>33</v>
      </c>
      <c r="F47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47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47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47" s="13" t="s">
        <v>33</v>
      </c>
      <c r="J47" s="1"/>
      <c r="K47" s="17" t="e">
        <f>IF(#REF!=1,15000,IF(#REF!=2,20000,IF(#REF!=3,30000,0)))</f>
        <v>#REF!</v>
      </c>
    </row>
    <row r="48" spans="1:11" x14ac:dyDescent="0.45">
      <c r="A48" s="16">
        <v>39</v>
      </c>
      <c r="B48" s="3"/>
      <c r="C48" s="1" t="s">
        <v>33</v>
      </c>
      <c r="D48" s="1" t="s">
        <v>33</v>
      </c>
      <c r="E48" s="1" t="s">
        <v>33</v>
      </c>
      <c r="F48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48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48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48" s="13" t="s">
        <v>33</v>
      </c>
      <c r="J48" s="1"/>
      <c r="K48" s="17" t="e">
        <f>IF(#REF!=1,15000,IF(#REF!=2,20000,IF(#REF!=3,30000,0)))</f>
        <v>#REF!</v>
      </c>
    </row>
    <row r="49" spans="1:11" x14ac:dyDescent="0.45">
      <c r="A49" s="16">
        <v>40</v>
      </c>
      <c r="B49" s="3"/>
      <c r="C49" s="1" t="s">
        <v>33</v>
      </c>
      <c r="D49" s="1" t="s">
        <v>33</v>
      </c>
      <c r="E49" s="1" t="s">
        <v>33</v>
      </c>
      <c r="F49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49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49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49" s="13" t="s">
        <v>33</v>
      </c>
      <c r="J49" s="1"/>
      <c r="K49" s="17" t="e">
        <f>IF(#REF!=1,15000,IF(#REF!=2,20000,IF(#REF!=3,30000,0)))</f>
        <v>#REF!</v>
      </c>
    </row>
    <row r="50" spans="1:11" x14ac:dyDescent="0.45">
      <c r="A50" s="16">
        <v>41</v>
      </c>
      <c r="B50" s="3"/>
      <c r="C50" s="1" t="s">
        <v>33</v>
      </c>
      <c r="D50" s="1" t="s">
        <v>33</v>
      </c>
      <c r="E50" s="1" t="s">
        <v>33</v>
      </c>
      <c r="F50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50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50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50" s="13" t="s">
        <v>33</v>
      </c>
      <c r="J50" s="1"/>
      <c r="K50" s="17" t="e">
        <f>IF(#REF!=1,15000,IF(#REF!=2,20000,IF(#REF!=3,30000,0)))</f>
        <v>#REF!</v>
      </c>
    </row>
    <row r="51" spans="1:11" x14ac:dyDescent="0.45">
      <c r="A51" s="16">
        <v>42</v>
      </c>
      <c r="B51" s="3"/>
      <c r="C51" s="1" t="s">
        <v>33</v>
      </c>
      <c r="D51" s="1" t="s">
        <v>33</v>
      </c>
      <c r="E51" s="1" t="s">
        <v>33</v>
      </c>
      <c r="F51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51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51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51" s="13" t="s">
        <v>33</v>
      </c>
      <c r="J51" s="1"/>
      <c r="K51" s="17" t="e">
        <f>IF(#REF!=1,15000,IF(#REF!=2,20000,IF(#REF!=3,30000,0)))</f>
        <v>#REF!</v>
      </c>
    </row>
    <row r="52" spans="1:11" x14ac:dyDescent="0.45">
      <c r="A52" s="16">
        <v>43</v>
      </c>
      <c r="B52" s="3"/>
      <c r="C52" s="1" t="s">
        <v>33</v>
      </c>
      <c r="D52" s="1" t="s">
        <v>33</v>
      </c>
      <c r="E52" s="1" t="s">
        <v>33</v>
      </c>
      <c r="F52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52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52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52" s="13" t="s">
        <v>33</v>
      </c>
      <c r="J52" s="1"/>
      <c r="K52" s="17" t="e">
        <f>IF(#REF!=1,15000,IF(#REF!=2,20000,IF(#REF!=3,30000,0)))</f>
        <v>#REF!</v>
      </c>
    </row>
    <row r="53" spans="1:11" x14ac:dyDescent="0.45">
      <c r="A53" s="16">
        <v>44</v>
      </c>
      <c r="B53" s="3"/>
      <c r="C53" s="1" t="s">
        <v>33</v>
      </c>
      <c r="D53" s="1" t="s">
        <v>33</v>
      </c>
      <c r="E53" s="1" t="s">
        <v>33</v>
      </c>
      <c r="F53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53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53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53" s="13" t="s">
        <v>33</v>
      </c>
      <c r="J53" s="1"/>
      <c r="K53" s="17" t="e">
        <f>IF(#REF!=1,15000,IF(#REF!=2,20000,IF(#REF!=3,30000,0)))</f>
        <v>#REF!</v>
      </c>
    </row>
    <row r="54" spans="1:11" x14ac:dyDescent="0.45">
      <c r="A54" s="16">
        <v>45</v>
      </c>
      <c r="B54" s="3"/>
      <c r="C54" s="1" t="s">
        <v>33</v>
      </c>
      <c r="D54" s="1" t="s">
        <v>33</v>
      </c>
      <c r="E54" s="1" t="s">
        <v>33</v>
      </c>
      <c r="F54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54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54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54" s="13" t="s">
        <v>33</v>
      </c>
      <c r="J54" s="1"/>
      <c r="K54" s="17" t="e">
        <f>IF(#REF!=1,15000,IF(#REF!=2,20000,IF(#REF!=3,30000,0)))</f>
        <v>#REF!</v>
      </c>
    </row>
    <row r="55" spans="1:11" x14ac:dyDescent="0.45">
      <c r="A55" s="16">
        <v>46</v>
      </c>
      <c r="B55" s="3"/>
      <c r="C55" s="1" t="s">
        <v>33</v>
      </c>
      <c r="D55" s="1" t="s">
        <v>33</v>
      </c>
      <c r="E55" s="1" t="s">
        <v>33</v>
      </c>
      <c r="F55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55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55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55" s="13" t="s">
        <v>33</v>
      </c>
      <c r="J55" s="1"/>
      <c r="K55" s="17" t="e">
        <f>IF(#REF!=1,15000,IF(#REF!=2,20000,IF(#REF!=3,30000,0)))</f>
        <v>#REF!</v>
      </c>
    </row>
    <row r="56" spans="1:11" x14ac:dyDescent="0.45">
      <c r="A56" s="16">
        <v>47</v>
      </c>
      <c r="B56" s="3"/>
      <c r="C56" s="1" t="s">
        <v>33</v>
      </c>
      <c r="D56" s="1" t="s">
        <v>33</v>
      </c>
      <c r="E56" s="1" t="s">
        <v>33</v>
      </c>
      <c r="F56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56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56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56" s="13" t="s">
        <v>33</v>
      </c>
      <c r="J56" s="1"/>
      <c r="K56" s="17" t="e">
        <f>IF(#REF!=1,15000,IF(#REF!=2,20000,IF(#REF!=3,30000,0)))</f>
        <v>#REF!</v>
      </c>
    </row>
    <row r="57" spans="1:11" x14ac:dyDescent="0.45">
      <c r="A57" s="16">
        <v>48</v>
      </c>
      <c r="B57" s="3"/>
      <c r="C57" s="1" t="s">
        <v>33</v>
      </c>
      <c r="D57" s="1" t="s">
        <v>33</v>
      </c>
      <c r="E57" s="1" t="s">
        <v>33</v>
      </c>
      <c r="F57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57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57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57" s="13" t="s">
        <v>33</v>
      </c>
      <c r="J57" s="1"/>
      <c r="K57" s="17" t="e">
        <f>IF(#REF!=1,15000,IF(#REF!=2,20000,IF(#REF!=3,30000,0)))</f>
        <v>#REF!</v>
      </c>
    </row>
    <row r="58" spans="1:11" x14ac:dyDescent="0.45">
      <c r="A58" s="16">
        <v>49</v>
      </c>
      <c r="B58" s="3"/>
      <c r="C58" s="1" t="s">
        <v>33</v>
      </c>
      <c r="D58" s="1" t="s">
        <v>33</v>
      </c>
      <c r="E58" s="1" t="s">
        <v>33</v>
      </c>
      <c r="F58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58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58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58" s="13" t="s">
        <v>33</v>
      </c>
      <c r="J58" s="1"/>
      <c r="K58" s="17" t="e">
        <f>IF(#REF!=1,15000,IF(#REF!=2,20000,IF(#REF!=3,30000,0)))</f>
        <v>#REF!</v>
      </c>
    </row>
    <row r="59" spans="1:11" x14ac:dyDescent="0.45">
      <c r="A59" s="16">
        <v>50</v>
      </c>
      <c r="B59" s="3"/>
      <c r="C59" s="1" t="s">
        <v>33</v>
      </c>
      <c r="D59" s="1" t="s">
        <v>33</v>
      </c>
      <c r="E59" s="1" t="s">
        <v>33</v>
      </c>
      <c r="F59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59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59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59" s="13" t="s">
        <v>33</v>
      </c>
      <c r="J59" s="1"/>
      <c r="K59" s="17" t="e">
        <f>IF(#REF!=1,15000,IF(#REF!=2,20000,IF(#REF!=3,30000,0)))</f>
        <v>#REF!</v>
      </c>
    </row>
    <row r="60" spans="1:11" x14ac:dyDescent="0.45">
      <c r="A60" s="16">
        <v>51</v>
      </c>
      <c r="B60" s="3"/>
      <c r="C60" s="1" t="s">
        <v>33</v>
      </c>
      <c r="D60" s="1" t="s">
        <v>33</v>
      </c>
      <c r="E60" s="1" t="s">
        <v>33</v>
      </c>
      <c r="F60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60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60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60" s="13" t="s">
        <v>33</v>
      </c>
      <c r="J60" s="1"/>
      <c r="K60" s="17" t="e">
        <f>IF(#REF!=1,15000,IF(#REF!=2,20000,IF(#REF!=3,30000,0)))</f>
        <v>#REF!</v>
      </c>
    </row>
    <row r="61" spans="1:11" x14ac:dyDescent="0.45">
      <c r="A61" s="16">
        <v>52</v>
      </c>
      <c r="B61" s="3"/>
      <c r="C61" s="1" t="s">
        <v>33</v>
      </c>
      <c r="D61" s="1" t="s">
        <v>33</v>
      </c>
      <c r="E61" s="1" t="s">
        <v>33</v>
      </c>
      <c r="F61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61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61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61" s="13" t="s">
        <v>33</v>
      </c>
      <c r="J61" s="1"/>
      <c r="K61" s="17" t="e">
        <f>IF(#REF!=1,15000,IF(#REF!=2,20000,IF(#REF!=3,30000,0)))</f>
        <v>#REF!</v>
      </c>
    </row>
    <row r="62" spans="1:11" x14ac:dyDescent="0.45">
      <c r="A62" s="16">
        <v>53</v>
      </c>
      <c r="B62" s="3"/>
      <c r="C62" s="1" t="s">
        <v>33</v>
      </c>
      <c r="D62" s="1" t="s">
        <v>33</v>
      </c>
      <c r="E62" s="1" t="s">
        <v>33</v>
      </c>
      <c r="F62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62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62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62" s="13" t="s">
        <v>33</v>
      </c>
      <c r="J62" s="1"/>
      <c r="K62" s="17" t="e">
        <f>IF(#REF!=1,15000,IF(#REF!=2,20000,IF(#REF!=3,30000,0)))</f>
        <v>#REF!</v>
      </c>
    </row>
    <row r="63" spans="1:11" x14ac:dyDescent="0.45">
      <c r="A63" s="16">
        <v>54</v>
      </c>
      <c r="B63" s="3"/>
      <c r="C63" s="1" t="s">
        <v>33</v>
      </c>
      <c r="D63" s="1" t="s">
        <v>33</v>
      </c>
      <c r="E63" s="1" t="s">
        <v>33</v>
      </c>
      <c r="F63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63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63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63" s="13" t="s">
        <v>33</v>
      </c>
      <c r="J63" s="1"/>
      <c r="K63" s="17" t="e">
        <f>IF(#REF!=1,15000,IF(#REF!=2,20000,IF(#REF!=3,30000,0)))</f>
        <v>#REF!</v>
      </c>
    </row>
    <row r="64" spans="1:11" x14ac:dyDescent="0.45">
      <c r="A64" s="16">
        <v>55</v>
      </c>
      <c r="B64" s="3"/>
      <c r="C64" s="1" t="s">
        <v>33</v>
      </c>
      <c r="D64" s="1" t="s">
        <v>33</v>
      </c>
      <c r="E64" s="1" t="s">
        <v>33</v>
      </c>
      <c r="F64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64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64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64" s="13" t="s">
        <v>33</v>
      </c>
      <c r="J64" s="1"/>
      <c r="K64" s="17" t="e">
        <f>IF(#REF!=1,15000,IF(#REF!=2,20000,IF(#REF!=3,30000,0)))</f>
        <v>#REF!</v>
      </c>
    </row>
    <row r="65" spans="1:11" x14ac:dyDescent="0.45">
      <c r="A65" s="16">
        <v>56</v>
      </c>
      <c r="B65" s="3"/>
      <c r="C65" s="1" t="s">
        <v>33</v>
      </c>
      <c r="D65" s="1" t="s">
        <v>33</v>
      </c>
      <c r="E65" s="1" t="s">
        <v>33</v>
      </c>
      <c r="F65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65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65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65" s="13" t="s">
        <v>33</v>
      </c>
      <c r="J65" s="1"/>
      <c r="K65" s="17" t="e">
        <f>IF(#REF!=1,15000,IF(#REF!=2,20000,IF(#REF!=3,30000,0)))</f>
        <v>#REF!</v>
      </c>
    </row>
    <row r="66" spans="1:11" x14ac:dyDescent="0.45">
      <c r="A66" s="16">
        <v>57</v>
      </c>
      <c r="B66" s="3"/>
      <c r="C66" s="1" t="s">
        <v>33</v>
      </c>
      <c r="D66" s="1" t="s">
        <v>33</v>
      </c>
      <c r="E66" s="1" t="s">
        <v>33</v>
      </c>
      <c r="F66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66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66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66" s="13" t="s">
        <v>33</v>
      </c>
      <c r="J66" s="1"/>
      <c r="K66" s="17" t="e">
        <f>IF(#REF!=1,15000,IF(#REF!=2,20000,IF(#REF!=3,30000,0)))</f>
        <v>#REF!</v>
      </c>
    </row>
    <row r="67" spans="1:11" x14ac:dyDescent="0.45">
      <c r="A67" s="16">
        <v>58</v>
      </c>
      <c r="B67" s="3"/>
      <c r="C67" s="1" t="s">
        <v>33</v>
      </c>
      <c r="D67" s="1" t="s">
        <v>33</v>
      </c>
      <c r="E67" s="1" t="s">
        <v>33</v>
      </c>
      <c r="F67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67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67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67" s="13" t="s">
        <v>33</v>
      </c>
      <c r="J67" s="1"/>
      <c r="K67" s="17" t="e">
        <f>IF(#REF!=1,15000,IF(#REF!=2,20000,IF(#REF!=3,30000,0)))</f>
        <v>#REF!</v>
      </c>
    </row>
    <row r="68" spans="1:11" x14ac:dyDescent="0.45">
      <c r="A68" s="16">
        <v>59</v>
      </c>
      <c r="B68" s="3"/>
      <c r="C68" s="1" t="s">
        <v>33</v>
      </c>
      <c r="D68" s="1" t="s">
        <v>33</v>
      </c>
      <c r="E68" s="1" t="s">
        <v>33</v>
      </c>
      <c r="F68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68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68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68" s="13" t="s">
        <v>33</v>
      </c>
      <c r="J68" s="1"/>
      <c r="K68" s="17" t="e">
        <f>IF(#REF!=1,15000,IF(#REF!=2,20000,IF(#REF!=3,30000,0)))</f>
        <v>#REF!</v>
      </c>
    </row>
    <row r="69" spans="1:11" x14ac:dyDescent="0.45">
      <c r="A69" s="16">
        <v>60</v>
      </c>
      <c r="B69" s="3"/>
      <c r="C69" s="1" t="s">
        <v>33</v>
      </c>
      <c r="D69" s="1" t="s">
        <v>33</v>
      </c>
      <c r="E69" s="1" t="s">
        <v>33</v>
      </c>
      <c r="F69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69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69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69" s="13" t="s">
        <v>33</v>
      </c>
      <c r="J69" s="1"/>
      <c r="K69" s="17" t="e">
        <f>IF(#REF!=1,15000,IF(#REF!=2,20000,IF(#REF!=3,30000,0)))</f>
        <v>#REF!</v>
      </c>
    </row>
    <row r="70" spans="1:11" x14ac:dyDescent="0.45">
      <c r="A70" s="16">
        <v>61</v>
      </c>
      <c r="B70" s="3"/>
      <c r="C70" s="1" t="s">
        <v>33</v>
      </c>
      <c r="D70" s="1" t="s">
        <v>33</v>
      </c>
      <c r="E70" s="1" t="s">
        <v>33</v>
      </c>
      <c r="F70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70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70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70" s="13" t="s">
        <v>33</v>
      </c>
      <c r="J70" s="1"/>
      <c r="K70" s="17" t="e">
        <f>IF(#REF!=1,15000,IF(#REF!=2,20000,IF(#REF!=3,30000,0)))</f>
        <v>#REF!</v>
      </c>
    </row>
    <row r="71" spans="1:11" x14ac:dyDescent="0.45">
      <c r="A71" s="16">
        <v>62</v>
      </c>
      <c r="B71" s="3"/>
      <c r="C71" s="1" t="s">
        <v>33</v>
      </c>
      <c r="D71" s="1" t="s">
        <v>33</v>
      </c>
      <c r="E71" s="1" t="s">
        <v>33</v>
      </c>
      <c r="F71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71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71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71" s="13" t="s">
        <v>33</v>
      </c>
      <c r="J71" s="1"/>
      <c r="K71" s="17" t="e">
        <f>IF(#REF!=1,15000,IF(#REF!=2,20000,IF(#REF!=3,30000,0)))</f>
        <v>#REF!</v>
      </c>
    </row>
    <row r="72" spans="1:11" x14ac:dyDescent="0.45">
      <c r="A72" s="16">
        <v>63</v>
      </c>
      <c r="B72" s="3"/>
      <c r="C72" s="1" t="s">
        <v>33</v>
      </c>
      <c r="D72" s="1" t="s">
        <v>33</v>
      </c>
      <c r="E72" s="1" t="s">
        <v>33</v>
      </c>
      <c r="F72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72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72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72" s="13" t="s">
        <v>33</v>
      </c>
      <c r="J72" s="1"/>
      <c r="K72" s="17" t="e">
        <f>IF(#REF!=1,15000,IF(#REF!=2,20000,IF(#REF!=3,30000,0)))</f>
        <v>#REF!</v>
      </c>
    </row>
    <row r="73" spans="1:11" x14ac:dyDescent="0.45">
      <c r="A73" s="16">
        <v>64</v>
      </c>
      <c r="B73" s="3"/>
      <c r="C73" s="1" t="s">
        <v>33</v>
      </c>
      <c r="D73" s="1" t="s">
        <v>33</v>
      </c>
      <c r="E73" s="1" t="s">
        <v>33</v>
      </c>
      <c r="F73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73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73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73" s="13" t="s">
        <v>33</v>
      </c>
      <c r="J73" s="1"/>
      <c r="K73" s="17" t="e">
        <f>IF(#REF!=1,15000,IF(#REF!=2,20000,IF(#REF!=3,30000,0)))</f>
        <v>#REF!</v>
      </c>
    </row>
    <row r="74" spans="1:11" x14ac:dyDescent="0.45">
      <c r="A74" s="16">
        <v>65</v>
      </c>
      <c r="B74" s="3"/>
      <c r="C74" s="1" t="s">
        <v>33</v>
      </c>
      <c r="D74" s="1" t="s">
        <v>33</v>
      </c>
      <c r="E74" s="1" t="s">
        <v>33</v>
      </c>
      <c r="F74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74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74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74" s="13" t="s">
        <v>33</v>
      </c>
      <c r="J74" s="1"/>
      <c r="K74" s="17" t="e">
        <f>IF(#REF!=1,15000,IF(#REF!=2,20000,IF(#REF!=3,30000,0)))</f>
        <v>#REF!</v>
      </c>
    </row>
    <row r="75" spans="1:11" x14ac:dyDescent="0.45">
      <c r="A75" s="16">
        <v>66</v>
      </c>
      <c r="B75" s="3"/>
      <c r="C75" s="1" t="s">
        <v>33</v>
      </c>
      <c r="D75" s="1" t="s">
        <v>33</v>
      </c>
      <c r="E75" s="1" t="s">
        <v>33</v>
      </c>
      <c r="F75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75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75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75" s="13" t="s">
        <v>33</v>
      </c>
      <c r="J75" s="1"/>
      <c r="K75" s="17" t="e">
        <f>IF(#REF!=1,15000,IF(#REF!=2,20000,IF(#REF!=3,30000,0)))</f>
        <v>#REF!</v>
      </c>
    </row>
    <row r="76" spans="1:11" x14ac:dyDescent="0.45">
      <c r="A76" s="16">
        <v>67</v>
      </c>
      <c r="B76" s="3"/>
      <c r="C76" s="1" t="s">
        <v>33</v>
      </c>
      <c r="D76" s="1" t="s">
        <v>33</v>
      </c>
      <c r="E76" s="1" t="s">
        <v>33</v>
      </c>
      <c r="F76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76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76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76" s="13" t="s">
        <v>33</v>
      </c>
      <c r="J76" s="1"/>
      <c r="K76" s="17" t="e">
        <f>IF(#REF!=1,15000,IF(#REF!=2,20000,IF(#REF!=3,30000,0)))</f>
        <v>#REF!</v>
      </c>
    </row>
    <row r="77" spans="1:11" x14ac:dyDescent="0.45">
      <c r="A77" s="16">
        <v>68</v>
      </c>
      <c r="B77" s="3"/>
      <c r="C77" s="1" t="s">
        <v>33</v>
      </c>
      <c r="D77" s="1" t="s">
        <v>33</v>
      </c>
      <c r="E77" s="1" t="s">
        <v>33</v>
      </c>
      <c r="F77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77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77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77" s="13" t="s">
        <v>33</v>
      </c>
      <c r="J77" s="1"/>
      <c r="K77" s="17" t="e">
        <f>IF(#REF!=1,15000,IF(#REF!=2,20000,IF(#REF!=3,30000,0)))</f>
        <v>#REF!</v>
      </c>
    </row>
    <row r="78" spans="1:11" x14ac:dyDescent="0.45">
      <c r="A78" s="16">
        <v>69</v>
      </c>
      <c r="B78" s="3"/>
      <c r="C78" s="1" t="s">
        <v>33</v>
      </c>
      <c r="D78" s="1" t="s">
        <v>33</v>
      </c>
      <c r="E78" s="1" t="s">
        <v>33</v>
      </c>
      <c r="F78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78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78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78" s="13" t="s">
        <v>33</v>
      </c>
      <c r="J78" s="1"/>
      <c r="K78" s="17" t="e">
        <f>IF(#REF!=1,15000,IF(#REF!=2,20000,IF(#REF!=3,30000,0)))</f>
        <v>#REF!</v>
      </c>
    </row>
    <row r="79" spans="1:11" x14ac:dyDescent="0.45">
      <c r="A79" s="16">
        <v>70</v>
      </c>
      <c r="B79" s="3"/>
      <c r="C79" s="1" t="s">
        <v>33</v>
      </c>
      <c r="D79" s="1" t="s">
        <v>33</v>
      </c>
      <c r="E79" s="1" t="s">
        <v>33</v>
      </c>
      <c r="F79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79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79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79" s="13" t="s">
        <v>33</v>
      </c>
      <c r="J79" s="1"/>
      <c r="K79" s="17" t="e">
        <f>IF(#REF!=1,15000,IF(#REF!=2,20000,IF(#REF!=3,30000,0)))</f>
        <v>#REF!</v>
      </c>
    </row>
    <row r="80" spans="1:11" x14ac:dyDescent="0.45">
      <c r="A80" s="16">
        <v>71</v>
      </c>
      <c r="B80" s="3"/>
      <c r="C80" s="1" t="s">
        <v>33</v>
      </c>
      <c r="D80" s="1" t="s">
        <v>33</v>
      </c>
      <c r="E80" s="1" t="s">
        <v>33</v>
      </c>
      <c r="F80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80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80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80" s="13" t="s">
        <v>33</v>
      </c>
      <c r="J80" s="1"/>
      <c r="K80" s="17" t="e">
        <f>IF(#REF!=1,15000,IF(#REF!=2,20000,IF(#REF!=3,30000,0)))</f>
        <v>#REF!</v>
      </c>
    </row>
    <row r="81" spans="1:11" x14ac:dyDescent="0.45">
      <c r="A81" s="16">
        <v>72</v>
      </c>
      <c r="B81" s="3"/>
      <c r="C81" s="1" t="s">
        <v>33</v>
      </c>
      <c r="D81" s="1" t="s">
        <v>33</v>
      </c>
      <c r="E81" s="1" t="s">
        <v>33</v>
      </c>
      <c r="F81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81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81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81" s="13" t="s">
        <v>33</v>
      </c>
      <c r="J81" s="1"/>
      <c r="K81" s="17" t="e">
        <f>IF(#REF!=1,15000,IF(#REF!=2,20000,IF(#REF!=3,30000,0)))</f>
        <v>#REF!</v>
      </c>
    </row>
    <row r="82" spans="1:11" x14ac:dyDescent="0.45">
      <c r="A82" s="16">
        <v>73</v>
      </c>
      <c r="B82" s="3"/>
      <c r="C82" s="1" t="s">
        <v>33</v>
      </c>
      <c r="D82" s="1" t="s">
        <v>33</v>
      </c>
      <c r="E82" s="1" t="s">
        <v>33</v>
      </c>
      <c r="F82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82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82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82" s="13" t="s">
        <v>33</v>
      </c>
      <c r="J82" s="1"/>
      <c r="K82" s="17" t="e">
        <f>IF(#REF!=1,15000,IF(#REF!=2,20000,IF(#REF!=3,30000,0)))</f>
        <v>#REF!</v>
      </c>
    </row>
    <row r="83" spans="1:11" x14ac:dyDescent="0.45">
      <c r="A83" s="16">
        <v>74</v>
      </c>
      <c r="B83" s="3"/>
      <c r="C83" s="1" t="s">
        <v>33</v>
      </c>
      <c r="D83" s="1" t="s">
        <v>33</v>
      </c>
      <c r="E83" s="1" t="s">
        <v>33</v>
      </c>
      <c r="F83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83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83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83" s="13" t="s">
        <v>33</v>
      </c>
      <c r="J83" s="1"/>
      <c r="K83" s="17" t="e">
        <f>IF(#REF!=1,15000,IF(#REF!=2,20000,IF(#REF!=3,30000,0)))</f>
        <v>#REF!</v>
      </c>
    </row>
    <row r="84" spans="1:11" x14ac:dyDescent="0.45">
      <c r="A84" s="16">
        <v>75</v>
      </c>
      <c r="B84" s="3"/>
      <c r="C84" s="1" t="s">
        <v>33</v>
      </c>
      <c r="D84" s="1" t="s">
        <v>33</v>
      </c>
      <c r="E84" s="1" t="s">
        <v>33</v>
      </c>
      <c r="F84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84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84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84" s="13" t="s">
        <v>33</v>
      </c>
      <c r="J84" s="1"/>
      <c r="K84" s="17" t="e">
        <f>IF(#REF!=1,15000,IF(#REF!=2,20000,IF(#REF!=3,30000,0)))</f>
        <v>#REF!</v>
      </c>
    </row>
    <row r="85" spans="1:11" x14ac:dyDescent="0.45">
      <c r="A85" s="16">
        <v>76</v>
      </c>
      <c r="B85" s="3"/>
      <c r="C85" s="1" t="s">
        <v>33</v>
      </c>
      <c r="D85" s="1" t="s">
        <v>33</v>
      </c>
      <c r="E85" s="1" t="s">
        <v>33</v>
      </c>
      <c r="F85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85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85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85" s="13" t="s">
        <v>33</v>
      </c>
      <c r="J85" s="1"/>
      <c r="K85" s="17" t="e">
        <f>IF(#REF!=1,15000,IF(#REF!=2,20000,IF(#REF!=3,30000,0)))</f>
        <v>#REF!</v>
      </c>
    </row>
    <row r="86" spans="1:11" x14ac:dyDescent="0.45">
      <c r="A86" s="16">
        <v>77</v>
      </c>
      <c r="B86" s="3"/>
      <c r="C86" s="1" t="s">
        <v>33</v>
      </c>
      <c r="D86" s="1" t="s">
        <v>33</v>
      </c>
      <c r="E86" s="1" t="s">
        <v>33</v>
      </c>
      <c r="F86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86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86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86" s="13" t="s">
        <v>33</v>
      </c>
      <c r="J86" s="1"/>
      <c r="K86" s="17" t="e">
        <f>IF(#REF!=1,15000,IF(#REF!=2,20000,IF(#REF!=3,30000,0)))</f>
        <v>#REF!</v>
      </c>
    </row>
    <row r="87" spans="1:11" x14ac:dyDescent="0.45">
      <c r="A87" s="16">
        <v>78</v>
      </c>
      <c r="B87" s="3"/>
      <c r="C87" s="1" t="s">
        <v>33</v>
      </c>
      <c r="D87" s="1" t="s">
        <v>33</v>
      </c>
      <c r="E87" s="1" t="s">
        <v>33</v>
      </c>
      <c r="F87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87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87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87" s="13" t="s">
        <v>33</v>
      </c>
      <c r="J87" s="1"/>
      <c r="K87" s="17" t="e">
        <f>IF(#REF!=1,15000,IF(#REF!=2,20000,IF(#REF!=3,30000,0)))</f>
        <v>#REF!</v>
      </c>
    </row>
    <row r="88" spans="1:11" x14ac:dyDescent="0.45">
      <c r="A88" s="16">
        <v>79</v>
      </c>
      <c r="B88" s="3"/>
      <c r="C88" s="1" t="s">
        <v>33</v>
      </c>
      <c r="D88" s="1" t="s">
        <v>33</v>
      </c>
      <c r="E88" s="1" t="s">
        <v>33</v>
      </c>
      <c r="F88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88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88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88" s="13" t="s">
        <v>33</v>
      </c>
      <c r="J88" s="1"/>
      <c r="K88" s="17" t="e">
        <f>IF(#REF!=1,15000,IF(#REF!=2,20000,IF(#REF!=3,30000,0)))</f>
        <v>#REF!</v>
      </c>
    </row>
    <row r="89" spans="1:11" x14ac:dyDescent="0.45">
      <c r="A89" s="16">
        <v>80</v>
      </c>
      <c r="B89" s="3"/>
      <c r="C89" s="1" t="s">
        <v>33</v>
      </c>
      <c r="D89" s="1" t="s">
        <v>33</v>
      </c>
      <c r="E89" s="1" t="s">
        <v>33</v>
      </c>
      <c r="F89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89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89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89" s="13" t="s">
        <v>33</v>
      </c>
      <c r="J89" s="1"/>
      <c r="K89" s="17" t="e">
        <f>IF(#REF!=1,15000,IF(#REF!=2,20000,IF(#REF!=3,30000,0)))</f>
        <v>#REF!</v>
      </c>
    </row>
    <row r="90" spans="1:11" x14ac:dyDescent="0.45">
      <c r="A90" s="16">
        <v>81</v>
      </c>
      <c r="B90" s="3"/>
      <c r="C90" s="1" t="s">
        <v>33</v>
      </c>
      <c r="D90" s="1" t="s">
        <v>33</v>
      </c>
      <c r="E90" s="1" t="s">
        <v>33</v>
      </c>
      <c r="F90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90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90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90" s="13" t="s">
        <v>33</v>
      </c>
      <c r="J90" s="1"/>
      <c r="K90" s="17" t="e">
        <f>IF(#REF!=1,15000,IF(#REF!=2,20000,IF(#REF!=3,30000,0)))</f>
        <v>#REF!</v>
      </c>
    </row>
    <row r="91" spans="1:11" x14ac:dyDescent="0.45">
      <c r="A91" s="16">
        <v>82</v>
      </c>
      <c r="B91" s="3"/>
      <c r="C91" s="1" t="s">
        <v>33</v>
      </c>
      <c r="D91" s="1" t="s">
        <v>33</v>
      </c>
      <c r="E91" s="1" t="s">
        <v>33</v>
      </c>
      <c r="F91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91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91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91" s="13" t="s">
        <v>33</v>
      </c>
      <c r="J91" s="1"/>
      <c r="K91" s="17" t="e">
        <f>IF(#REF!=1,15000,IF(#REF!=2,20000,IF(#REF!=3,30000,0)))</f>
        <v>#REF!</v>
      </c>
    </row>
    <row r="92" spans="1:11" x14ac:dyDescent="0.45">
      <c r="A92" s="16">
        <v>83</v>
      </c>
      <c r="B92" s="3"/>
      <c r="C92" s="1" t="s">
        <v>33</v>
      </c>
      <c r="D92" s="1" t="s">
        <v>33</v>
      </c>
      <c r="E92" s="1" t="s">
        <v>33</v>
      </c>
      <c r="F92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92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92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92" s="13" t="s">
        <v>33</v>
      </c>
      <c r="J92" s="1"/>
      <c r="K92" s="17" t="e">
        <f>IF(#REF!=1,15000,IF(#REF!=2,20000,IF(#REF!=3,30000,0)))</f>
        <v>#REF!</v>
      </c>
    </row>
    <row r="93" spans="1:11" x14ac:dyDescent="0.45">
      <c r="A93" s="16">
        <v>84</v>
      </c>
      <c r="B93" s="3"/>
      <c r="C93" s="1" t="s">
        <v>33</v>
      </c>
      <c r="D93" s="1" t="s">
        <v>33</v>
      </c>
      <c r="E93" s="1" t="s">
        <v>33</v>
      </c>
      <c r="F93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93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93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93" s="13" t="s">
        <v>33</v>
      </c>
      <c r="J93" s="1"/>
      <c r="K93" s="17" t="e">
        <f>IF(#REF!=1,15000,IF(#REF!=2,20000,IF(#REF!=3,30000,0)))</f>
        <v>#REF!</v>
      </c>
    </row>
    <row r="94" spans="1:11" x14ac:dyDescent="0.45">
      <c r="A94" s="16">
        <v>85</v>
      </c>
      <c r="B94" s="3"/>
      <c r="C94" s="1" t="s">
        <v>33</v>
      </c>
      <c r="D94" s="1" t="s">
        <v>33</v>
      </c>
      <c r="E94" s="1" t="s">
        <v>33</v>
      </c>
      <c r="F94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94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94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94" s="13" t="s">
        <v>33</v>
      </c>
      <c r="J94" s="1"/>
      <c r="K94" s="17" t="e">
        <f>IF(#REF!=1,15000,IF(#REF!=2,20000,IF(#REF!=3,30000,0)))</f>
        <v>#REF!</v>
      </c>
    </row>
    <row r="95" spans="1:11" x14ac:dyDescent="0.45">
      <c r="A95" s="16">
        <v>86</v>
      </c>
      <c r="B95" s="3"/>
      <c r="C95" s="1" t="s">
        <v>33</v>
      </c>
      <c r="D95" s="1" t="s">
        <v>33</v>
      </c>
      <c r="E95" s="1" t="s">
        <v>33</v>
      </c>
      <c r="F95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95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95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95" s="13" t="s">
        <v>33</v>
      </c>
      <c r="J95" s="1"/>
      <c r="K95" s="17" t="e">
        <f>IF(#REF!=1,15000,IF(#REF!=2,20000,IF(#REF!=3,30000,0)))</f>
        <v>#REF!</v>
      </c>
    </row>
    <row r="96" spans="1:11" x14ac:dyDescent="0.45">
      <c r="A96" s="16">
        <v>87</v>
      </c>
      <c r="B96" s="3"/>
      <c r="C96" s="1" t="s">
        <v>33</v>
      </c>
      <c r="D96" s="1" t="s">
        <v>33</v>
      </c>
      <c r="E96" s="1" t="s">
        <v>33</v>
      </c>
      <c r="F96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96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96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96" s="13" t="s">
        <v>33</v>
      </c>
      <c r="J96" s="1"/>
      <c r="K96" s="17" t="e">
        <f>IF(#REF!=1,15000,IF(#REF!=2,20000,IF(#REF!=3,30000,0)))</f>
        <v>#REF!</v>
      </c>
    </row>
    <row r="97" spans="1:11" x14ac:dyDescent="0.45">
      <c r="A97" s="16">
        <v>88</v>
      </c>
      <c r="B97" s="3"/>
      <c r="C97" s="1" t="s">
        <v>33</v>
      </c>
      <c r="D97" s="1" t="s">
        <v>33</v>
      </c>
      <c r="E97" s="1" t="s">
        <v>33</v>
      </c>
      <c r="F97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97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97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97" s="13" t="s">
        <v>33</v>
      </c>
      <c r="J97" s="1"/>
      <c r="K97" s="17" t="e">
        <f>IF(#REF!=1,15000,IF(#REF!=2,20000,IF(#REF!=3,30000,0)))</f>
        <v>#REF!</v>
      </c>
    </row>
    <row r="98" spans="1:11" x14ac:dyDescent="0.45">
      <c r="A98" s="16">
        <v>89</v>
      </c>
      <c r="B98" s="3"/>
      <c r="C98" s="1" t="s">
        <v>33</v>
      </c>
      <c r="D98" s="1" t="s">
        <v>33</v>
      </c>
      <c r="E98" s="1" t="s">
        <v>33</v>
      </c>
      <c r="F98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98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98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98" s="13" t="s">
        <v>33</v>
      </c>
      <c r="J98" s="1"/>
      <c r="K98" s="17" t="e">
        <f>IF(#REF!=1,15000,IF(#REF!=2,20000,IF(#REF!=3,30000,0)))</f>
        <v>#REF!</v>
      </c>
    </row>
    <row r="99" spans="1:11" x14ac:dyDescent="0.45">
      <c r="A99" s="16">
        <v>90</v>
      </c>
      <c r="B99" s="3"/>
      <c r="C99" s="1" t="s">
        <v>33</v>
      </c>
      <c r="D99" s="1" t="s">
        <v>33</v>
      </c>
      <c r="E99" s="1" t="s">
        <v>33</v>
      </c>
      <c r="F99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99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99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99" s="13" t="s">
        <v>33</v>
      </c>
      <c r="J99" s="1"/>
      <c r="K99" s="17" t="e">
        <f>IF(#REF!=1,15000,IF(#REF!=2,20000,IF(#REF!=3,30000,0)))</f>
        <v>#REF!</v>
      </c>
    </row>
    <row r="100" spans="1:11" x14ac:dyDescent="0.45">
      <c r="A100" s="16">
        <v>91</v>
      </c>
      <c r="B100" s="3"/>
      <c r="C100" s="1" t="s">
        <v>33</v>
      </c>
      <c r="D100" s="1" t="s">
        <v>33</v>
      </c>
      <c r="E100" s="1" t="s">
        <v>33</v>
      </c>
      <c r="F100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00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00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00" s="13" t="s">
        <v>33</v>
      </c>
      <c r="J100" s="1"/>
      <c r="K100" s="17" t="e">
        <f>IF(#REF!=1,15000,IF(#REF!=2,20000,IF(#REF!=3,30000,0)))</f>
        <v>#REF!</v>
      </c>
    </row>
    <row r="101" spans="1:11" x14ac:dyDescent="0.45">
      <c r="A101" s="16">
        <v>92</v>
      </c>
      <c r="B101" s="3"/>
      <c r="C101" s="1" t="s">
        <v>33</v>
      </c>
      <c r="D101" s="1" t="s">
        <v>33</v>
      </c>
      <c r="E101" s="1" t="s">
        <v>33</v>
      </c>
      <c r="F101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01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01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01" s="13" t="s">
        <v>33</v>
      </c>
      <c r="J101" s="1"/>
      <c r="K101" s="17" t="e">
        <f>IF(#REF!=1,15000,IF(#REF!=2,20000,IF(#REF!=3,30000,0)))</f>
        <v>#REF!</v>
      </c>
    </row>
    <row r="102" spans="1:11" x14ac:dyDescent="0.45">
      <c r="A102" s="16">
        <v>93</v>
      </c>
      <c r="B102" s="3"/>
      <c r="C102" s="1" t="s">
        <v>33</v>
      </c>
      <c r="D102" s="1" t="s">
        <v>33</v>
      </c>
      <c r="E102" s="1" t="s">
        <v>33</v>
      </c>
      <c r="F102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02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02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02" s="13" t="s">
        <v>33</v>
      </c>
      <c r="J102" s="1"/>
      <c r="K102" s="17" t="e">
        <f>IF(#REF!=1,15000,IF(#REF!=2,20000,IF(#REF!=3,30000,0)))</f>
        <v>#REF!</v>
      </c>
    </row>
    <row r="103" spans="1:11" x14ac:dyDescent="0.45">
      <c r="A103" s="16">
        <v>94</v>
      </c>
      <c r="B103" s="3"/>
      <c r="C103" s="1" t="s">
        <v>33</v>
      </c>
      <c r="D103" s="1" t="s">
        <v>33</v>
      </c>
      <c r="E103" s="1" t="s">
        <v>33</v>
      </c>
      <c r="F103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03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03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03" s="13" t="s">
        <v>33</v>
      </c>
      <c r="J103" s="1"/>
      <c r="K103" s="17" t="e">
        <f>IF(#REF!=1,15000,IF(#REF!=2,20000,IF(#REF!=3,30000,0)))</f>
        <v>#REF!</v>
      </c>
    </row>
    <row r="104" spans="1:11" x14ac:dyDescent="0.45">
      <c r="A104" s="16">
        <v>95</v>
      </c>
      <c r="B104" s="3"/>
      <c r="C104" s="1" t="s">
        <v>33</v>
      </c>
      <c r="D104" s="1" t="s">
        <v>33</v>
      </c>
      <c r="E104" s="1" t="s">
        <v>33</v>
      </c>
      <c r="F104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04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04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04" s="13" t="s">
        <v>33</v>
      </c>
      <c r="J104" s="1"/>
      <c r="K104" s="17" t="e">
        <f>IF(#REF!=1,15000,IF(#REF!=2,20000,IF(#REF!=3,30000,0)))</f>
        <v>#REF!</v>
      </c>
    </row>
    <row r="105" spans="1:11" x14ac:dyDescent="0.45">
      <c r="A105" s="16">
        <v>96</v>
      </c>
      <c r="B105" s="3"/>
      <c r="C105" s="1" t="s">
        <v>33</v>
      </c>
      <c r="D105" s="1" t="s">
        <v>33</v>
      </c>
      <c r="E105" s="1" t="s">
        <v>33</v>
      </c>
      <c r="F105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05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05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05" s="13" t="s">
        <v>33</v>
      </c>
      <c r="J105" s="1"/>
      <c r="K105" s="17" t="e">
        <f>IF(#REF!=1,15000,IF(#REF!=2,20000,IF(#REF!=3,30000,0)))</f>
        <v>#REF!</v>
      </c>
    </row>
    <row r="106" spans="1:11" x14ac:dyDescent="0.45">
      <c r="A106" s="16">
        <v>97</v>
      </c>
      <c r="B106" s="3"/>
      <c r="C106" s="1" t="s">
        <v>33</v>
      </c>
      <c r="D106" s="1" t="s">
        <v>33</v>
      </c>
      <c r="E106" s="1" t="s">
        <v>33</v>
      </c>
      <c r="F106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06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06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06" s="13" t="s">
        <v>33</v>
      </c>
      <c r="J106" s="1"/>
      <c r="K106" s="17" t="e">
        <f>IF(#REF!=1,15000,IF(#REF!=2,20000,IF(#REF!=3,30000,0)))</f>
        <v>#REF!</v>
      </c>
    </row>
    <row r="107" spans="1:11" x14ac:dyDescent="0.45">
      <c r="A107" s="16">
        <v>98</v>
      </c>
      <c r="B107" s="3"/>
      <c r="C107" s="1" t="s">
        <v>33</v>
      </c>
      <c r="D107" s="1" t="s">
        <v>33</v>
      </c>
      <c r="E107" s="1" t="s">
        <v>33</v>
      </c>
      <c r="F107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07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07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07" s="13" t="s">
        <v>33</v>
      </c>
      <c r="J107" s="1"/>
      <c r="K107" s="17" t="e">
        <f>IF(#REF!=1,15000,IF(#REF!=2,20000,IF(#REF!=3,30000,0)))</f>
        <v>#REF!</v>
      </c>
    </row>
    <row r="108" spans="1:11" x14ac:dyDescent="0.45">
      <c r="A108" s="16">
        <v>99</v>
      </c>
      <c r="B108" s="3"/>
      <c r="C108" s="1" t="s">
        <v>33</v>
      </c>
      <c r="D108" s="1" t="s">
        <v>33</v>
      </c>
      <c r="E108" s="1" t="s">
        <v>33</v>
      </c>
      <c r="F108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08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08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08" s="13" t="s">
        <v>33</v>
      </c>
      <c r="J108" s="1"/>
      <c r="K108" s="17" t="e">
        <f>IF(#REF!=1,15000,IF(#REF!=2,20000,IF(#REF!=3,30000,0)))</f>
        <v>#REF!</v>
      </c>
    </row>
    <row r="109" spans="1:11" x14ac:dyDescent="0.45">
      <c r="A109" s="16">
        <v>100</v>
      </c>
      <c r="B109" s="3"/>
      <c r="C109" s="1" t="s">
        <v>33</v>
      </c>
      <c r="D109" s="1" t="s">
        <v>33</v>
      </c>
      <c r="E109" s="1" t="s">
        <v>33</v>
      </c>
      <c r="F109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09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09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09" s="13" t="s">
        <v>33</v>
      </c>
      <c r="J109" s="1"/>
      <c r="K109" s="17" t="e">
        <f>IF(#REF!=1,15000,IF(#REF!=2,20000,IF(#REF!=3,30000,0)))</f>
        <v>#REF!</v>
      </c>
    </row>
    <row r="110" spans="1:11" x14ac:dyDescent="0.45">
      <c r="A110" s="16">
        <v>101</v>
      </c>
      <c r="B110" s="3"/>
      <c r="C110" s="1" t="s">
        <v>33</v>
      </c>
      <c r="D110" s="1" t="s">
        <v>33</v>
      </c>
      <c r="E110" s="1" t="s">
        <v>33</v>
      </c>
      <c r="F110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10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10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10" s="13" t="s">
        <v>33</v>
      </c>
      <c r="J110" s="1"/>
      <c r="K110" s="17" t="e">
        <f>IF(#REF!=1,15000,IF(#REF!=2,20000,IF(#REF!=3,30000,0)))</f>
        <v>#REF!</v>
      </c>
    </row>
    <row r="111" spans="1:11" x14ac:dyDescent="0.45">
      <c r="A111" s="16">
        <v>102</v>
      </c>
      <c r="B111" s="3"/>
      <c r="C111" s="1" t="s">
        <v>33</v>
      </c>
      <c r="D111" s="1" t="s">
        <v>33</v>
      </c>
      <c r="E111" s="1" t="s">
        <v>33</v>
      </c>
      <c r="F111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11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11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11" s="13" t="s">
        <v>33</v>
      </c>
      <c r="J111" s="1"/>
      <c r="K111" s="17" t="e">
        <f>IF(#REF!=1,15000,IF(#REF!=2,20000,IF(#REF!=3,30000,0)))</f>
        <v>#REF!</v>
      </c>
    </row>
    <row r="112" spans="1:11" x14ac:dyDescent="0.45">
      <c r="A112" s="16">
        <v>103</v>
      </c>
      <c r="B112" s="3"/>
      <c r="C112" s="1" t="s">
        <v>33</v>
      </c>
      <c r="D112" s="1" t="s">
        <v>33</v>
      </c>
      <c r="E112" s="1" t="s">
        <v>33</v>
      </c>
      <c r="F112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12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12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12" s="13" t="s">
        <v>33</v>
      </c>
      <c r="J112" s="1"/>
      <c r="K112" s="17" t="e">
        <f>IF(#REF!=1,15000,IF(#REF!=2,20000,IF(#REF!=3,30000,0)))</f>
        <v>#REF!</v>
      </c>
    </row>
    <row r="113" spans="1:11" x14ac:dyDescent="0.45">
      <c r="A113" s="16">
        <v>104</v>
      </c>
      <c r="B113" s="3"/>
      <c r="C113" s="1" t="s">
        <v>33</v>
      </c>
      <c r="D113" s="1" t="s">
        <v>33</v>
      </c>
      <c r="E113" s="1" t="s">
        <v>33</v>
      </c>
      <c r="F113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13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13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13" s="13" t="s">
        <v>33</v>
      </c>
      <c r="J113" s="1"/>
      <c r="K113" s="17" t="e">
        <f>IF(#REF!=1,15000,IF(#REF!=2,20000,IF(#REF!=3,30000,0)))</f>
        <v>#REF!</v>
      </c>
    </row>
    <row r="114" spans="1:11" x14ac:dyDescent="0.45">
      <c r="A114" s="16">
        <v>105</v>
      </c>
      <c r="B114" s="3"/>
      <c r="C114" s="1" t="s">
        <v>33</v>
      </c>
      <c r="D114" s="1" t="s">
        <v>33</v>
      </c>
      <c r="E114" s="1" t="s">
        <v>33</v>
      </c>
      <c r="F114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14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14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14" s="13" t="s">
        <v>33</v>
      </c>
      <c r="J114" s="1"/>
      <c r="K114" s="17" t="e">
        <f>IF(#REF!=1,15000,IF(#REF!=2,20000,IF(#REF!=3,30000,0)))</f>
        <v>#REF!</v>
      </c>
    </row>
    <row r="115" spans="1:11" x14ac:dyDescent="0.45">
      <c r="A115" s="16">
        <v>106</v>
      </c>
      <c r="B115" s="3"/>
      <c r="C115" s="1" t="s">
        <v>33</v>
      </c>
      <c r="D115" s="1" t="s">
        <v>33</v>
      </c>
      <c r="E115" s="1" t="s">
        <v>33</v>
      </c>
      <c r="F115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15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15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15" s="13" t="s">
        <v>33</v>
      </c>
      <c r="J115" s="1"/>
      <c r="K115" s="17" t="e">
        <f>IF(#REF!=1,15000,IF(#REF!=2,20000,IF(#REF!=3,30000,0)))</f>
        <v>#REF!</v>
      </c>
    </row>
    <row r="116" spans="1:11" x14ac:dyDescent="0.45">
      <c r="A116" s="16">
        <v>107</v>
      </c>
      <c r="B116" s="3"/>
      <c r="C116" s="1" t="s">
        <v>33</v>
      </c>
      <c r="D116" s="1" t="s">
        <v>33</v>
      </c>
      <c r="E116" s="1" t="s">
        <v>33</v>
      </c>
      <c r="F116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16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16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16" s="13" t="s">
        <v>33</v>
      </c>
      <c r="J116" s="1"/>
      <c r="K116" s="17" t="e">
        <f>IF(#REF!=1,15000,IF(#REF!=2,20000,IF(#REF!=3,30000,0)))</f>
        <v>#REF!</v>
      </c>
    </row>
    <row r="117" spans="1:11" x14ac:dyDescent="0.45">
      <c r="A117" s="16">
        <v>108</v>
      </c>
      <c r="B117" s="3"/>
      <c r="C117" s="1" t="s">
        <v>33</v>
      </c>
      <c r="D117" s="1" t="s">
        <v>33</v>
      </c>
      <c r="E117" s="1" t="s">
        <v>33</v>
      </c>
      <c r="F117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17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17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17" s="13" t="s">
        <v>33</v>
      </c>
      <c r="J117" s="1"/>
      <c r="K117" s="17" t="e">
        <f>IF(#REF!=1,15000,IF(#REF!=2,20000,IF(#REF!=3,30000,0)))</f>
        <v>#REF!</v>
      </c>
    </row>
    <row r="118" spans="1:11" x14ac:dyDescent="0.45">
      <c r="A118" s="16">
        <v>109</v>
      </c>
      <c r="B118" s="3"/>
      <c r="C118" s="1" t="s">
        <v>33</v>
      </c>
      <c r="D118" s="1" t="s">
        <v>33</v>
      </c>
      <c r="E118" s="1" t="s">
        <v>33</v>
      </c>
      <c r="F118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18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18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18" s="13" t="s">
        <v>33</v>
      </c>
      <c r="J118" s="1"/>
      <c r="K118" s="17" t="e">
        <f>IF(#REF!=1,15000,IF(#REF!=2,20000,IF(#REF!=3,30000,0)))</f>
        <v>#REF!</v>
      </c>
    </row>
    <row r="119" spans="1:11" x14ac:dyDescent="0.45">
      <c r="A119" s="16">
        <v>110</v>
      </c>
      <c r="B119" s="3"/>
      <c r="C119" s="1" t="s">
        <v>33</v>
      </c>
      <c r="D119" s="1" t="s">
        <v>33</v>
      </c>
      <c r="E119" s="1" t="s">
        <v>33</v>
      </c>
      <c r="F119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19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19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19" s="13" t="s">
        <v>33</v>
      </c>
      <c r="J119" s="1"/>
      <c r="K119" s="17" t="e">
        <f>IF(#REF!=1,15000,IF(#REF!=2,20000,IF(#REF!=3,30000,0)))</f>
        <v>#REF!</v>
      </c>
    </row>
    <row r="120" spans="1:11" x14ac:dyDescent="0.45">
      <c r="A120" s="16">
        <v>111</v>
      </c>
      <c r="B120" s="3"/>
      <c r="C120" s="1" t="s">
        <v>33</v>
      </c>
      <c r="D120" s="1" t="s">
        <v>33</v>
      </c>
      <c r="E120" s="1" t="s">
        <v>33</v>
      </c>
      <c r="F120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20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20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20" s="13" t="s">
        <v>33</v>
      </c>
      <c r="J120" s="1"/>
      <c r="K120" s="17" t="e">
        <f>IF(#REF!=1,15000,IF(#REF!=2,20000,IF(#REF!=3,30000,0)))</f>
        <v>#REF!</v>
      </c>
    </row>
    <row r="121" spans="1:11" x14ac:dyDescent="0.45">
      <c r="A121" s="16">
        <v>112</v>
      </c>
      <c r="B121" s="3"/>
      <c r="C121" s="1" t="s">
        <v>33</v>
      </c>
      <c r="D121" s="1" t="s">
        <v>33</v>
      </c>
      <c r="E121" s="1" t="s">
        <v>33</v>
      </c>
      <c r="F121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21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21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21" s="13" t="s">
        <v>33</v>
      </c>
      <c r="J121" s="1"/>
      <c r="K121" s="17" t="e">
        <f>IF(#REF!=1,15000,IF(#REF!=2,20000,IF(#REF!=3,30000,0)))</f>
        <v>#REF!</v>
      </c>
    </row>
    <row r="122" spans="1:11" x14ac:dyDescent="0.45">
      <c r="A122" s="16">
        <v>113</v>
      </c>
      <c r="B122" s="3"/>
      <c r="C122" s="1" t="s">
        <v>33</v>
      </c>
      <c r="D122" s="1" t="s">
        <v>33</v>
      </c>
      <c r="E122" s="1" t="s">
        <v>33</v>
      </c>
      <c r="F122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22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22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22" s="13" t="s">
        <v>33</v>
      </c>
      <c r="J122" s="1"/>
      <c r="K122" s="17" t="e">
        <f>IF(#REF!=1,15000,IF(#REF!=2,20000,IF(#REF!=3,30000,0)))</f>
        <v>#REF!</v>
      </c>
    </row>
    <row r="123" spans="1:11" x14ac:dyDescent="0.45">
      <c r="A123" s="16">
        <v>114</v>
      </c>
      <c r="B123" s="3"/>
      <c r="C123" s="1" t="s">
        <v>33</v>
      </c>
      <c r="D123" s="1" t="s">
        <v>33</v>
      </c>
      <c r="E123" s="1" t="s">
        <v>33</v>
      </c>
      <c r="F123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23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23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23" s="13" t="s">
        <v>33</v>
      </c>
      <c r="J123" s="1"/>
      <c r="K123" s="17" t="e">
        <f>IF(#REF!=1,15000,IF(#REF!=2,20000,IF(#REF!=3,30000,0)))</f>
        <v>#REF!</v>
      </c>
    </row>
    <row r="124" spans="1:11" x14ac:dyDescent="0.45">
      <c r="A124" s="16">
        <v>115</v>
      </c>
      <c r="B124" s="3"/>
      <c r="C124" s="1" t="s">
        <v>33</v>
      </c>
      <c r="D124" s="1" t="s">
        <v>33</v>
      </c>
      <c r="E124" s="1" t="s">
        <v>33</v>
      </c>
      <c r="F124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24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24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24" s="13" t="s">
        <v>33</v>
      </c>
      <c r="J124" s="1"/>
      <c r="K124" s="17" t="e">
        <f>IF(#REF!=1,15000,IF(#REF!=2,20000,IF(#REF!=3,30000,0)))</f>
        <v>#REF!</v>
      </c>
    </row>
    <row r="125" spans="1:11" x14ac:dyDescent="0.45">
      <c r="A125" s="16">
        <v>116</v>
      </c>
      <c r="B125" s="3"/>
      <c r="C125" s="1" t="s">
        <v>33</v>
      </c>
      <c r="D125" s="1" t="s">
        <v>33</v>
      </c>
      <c r="E125" s="1" t="s">
        <v>33</v>
      </c>
      <c r="F125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25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25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25" s="13" t="s">
        <v>33</v>
      </c>
      <c r="J125" s="1"/>
      <c r="K125" s="17" t="e">
        <f>IF(#REF!=1,15000,IF(#REF!=2,20000,IF(#REF!=3,30000,0)))</f>
        <v>#REF!</v>
      </c>
    </row>
    <row r="126" spans="1:11" x14ac:dyDescent="0.45">
      <c r="A126" s="16">
        <v>117</v>
      </c>
      <c r="B126" s="3"/>
      <c r="C126" s="1" t="s">
        <v>33</v>
      </c>
      <c r="D126" s="1" t="s">
        <v>33</v>
      </c>
      <c r="E126" s="1" t="s">
        <v>33</v>
      </c>
      <c r="F126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26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26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26" s="13" t="s">
        <v>33</v>
      </c>
      <c r="J126" s="1"/>
      <c r="K126" s="17" t="e">
        <f>IF(#REF!=1,15000,IF(#REF!=2,20000,IF(#REF!=3,30000,0)))</f>
        <v>#REF!</v>
      </c>
    </row>
    <row r="127" spans="1:11" x14ac:dyDescent="0.45">
      <c r="A127" s="16">
        <v>118</v>
      </c>
      <c r="B127" s="3"/>
      <c r="C127" s="1" t="s">
        <v>33</v>
      </c>
      <c r="D127" s="1" t="s">
        <v>33</v>
      </c>
      <c r="E127" s="1" t="s">
        <v>33</v>
      </c>
      <c r="F127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27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27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27" s="13" t="s">
        <v>33</v>
      </c>
      <c r="J127" s="1"/>
      <c r="K127" s="17" t="e">
        <f>IF(#REF!=1,15000,IF(#REF!=2,20000,IF(#REF!=3,30000,0)))</f>
        <v>#REF!</v>
      </c>
    </row>
    <row r="128" spans="1:11" x14ac:dyDescent="0.45">
      <c r="A128" s="16">
        <v>119</v>
      </c>
      <c r="B128" s="3"/>
      <c r="C128" s="1" t="s">
        <v>33</v>
      </c>
      <c r="D128" s="1" t="s">
        <v>33</v>
      </c>
      <c r="E128" s="1" t="s">
        <v>33</v>
      </c>
      <c r="F128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28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28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28" s="13" t="s">
        <v>33</v>
      </c>
      <c r="J128" s="1"/>
      <c r="K128" s="17" t="e">
        <f>IF(#REF!=1,15000,IF(#REF!=2,20000,IF(#REF!=3,30000,0)))</f>
        <v>#REF!</v>
      </c>
    </row>
    <row r="129" spans="1:11" x14ac:dyDescent="0.45">
      <c r="A129" s="16">
        <v>120</v>
      </c>
      <c r="B129" s="3"/>
      <c r="C129" s="1" t="s">
        <v>33</v>
      </c>
      <c r="D129" s="1" t="s">
        <v>33</v>
      </c>
      <c r="E129" s="1" t="s">
        <v>33</v>
      </c>
      <c r="F129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29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29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29" s="13" t="s">
        <v>33</v>
      </c>
      <c r="J129" s="1"/>
      <c r="K129" s="17" t="e">
        <f>IF(#REF!=1,15000,IF(#REF!=2,20000,IF(#REF!=3,30000,0)))</f>
        <v>#REF!</v>
      </c>
    </row>
    <row r="130" spans="1:11" x14ac:dyDescent="0.45">
      <c r="A130" s="16">
        <v>121</v>
      </c>
      <c r="B130" s="3"/>
      <c r="C130" s="1" t="s">
        <v>33</v>
      </c>
      <c r="D130" s="1" t="s">
        <v>33</v>
      </c>
      <c r="E130" s="1" t="s">
        <v>33</v>
      </c>
      <c r="F130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30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30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30" s="13" t="s">
        <v>33</v>
      </c>
      <c r="J130" s="1"/>
      <c r="K130" s="17" t="e">
        <f>IF(#REF!=1,15000,IF(#REF!=2,20000,IF(#REF!=3,30000,0)))</f>
        <v>#REF!</v>
      </c>
    </row>
    <row r="131" spans="1:11" x14ac:dyDescent="0.45">
      <c r="A131" s="16">
        <v>122</v>
      </c>
      <c r="B131" s="3"/>
      <c r="C131" s="1" t="s">
        <v>33</v>
      </c>
      <c r="D131" s="1" t="s">
        <v>33</v>
      </c>
      <c r="E131" s="1" t="s">
        <v>33</v>
      </c>
      <c r="F131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31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31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31" s="13" t="s">
        <v>33</v>
      </c>
      <c r="J131" s="1"/>
      <c r="K131" s="17" t="e">
        <f>IF(#REF!=1,15000,IF(#REF!=2,20000,IF(#REF!=3,30000,0)))</f>
        <v>#REF!</v>
      </c>
    </row>
    <row r="132" spans="1:11" x14ac:dyDescent="0.45">
      <c r="A132" s="16">
        <v>123</v>
      </c>
      <c r="B132" s="3"/>
      <c r="C132" s="1" t="s">
        <v>33</v>
      </c>
      <c r="D132" s="1" t="s">
        <v>33</v>
      </c>
      <c r="E132" s="1" t="s">
        <v>33</v>
      </c>
      <c r="F132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32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32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32" s="13" t="s">
        <v>33</v>
      </c>
      <c r="J132" s="1"/>
      <c r="K132" s="17" t="e">
        <f>IF(#REF!=1,15000,IF(#REF!=2,20000,IF(#REF!=3,30000,0)))</f>
        <v>#REF!</v>
      </c>
    </row>
    <row r="133" spans="1:11" x14ac:dyDescent="0.45">
      <c r="A133" s="16">
        <v>124</v>
      </c>
      <c r="B133" s="3"/>
      <c r="C133" s="1" t="s">
        <v>33</v>
      </c>
      <c r="D133" s="1" t="s">
        <v>33</v>
      </c>
      <c r="E133" s="1" t="s">
        <v>33</v>
      </c>
      <c r="F133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33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33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33" s="13" t="s">
        <v>33</v>
      </c>
      <c r="J133" s="1"/>
      <c r="K133" s="17" t="e">
        <f>IF(#REF!=1,15000,IF(#REF!=2,20000,IF(#REF!=3,30000,0)))</f>
        <v>#REF!</v>
      </c>
    </row>
    <row r="134" spans="1:11" x14ac:dyDescent="0.45">
      <c r="A134" s="16">
        <v>125</v>
      </c>
      <c r="B134" s="3"/>
      <c r="C134" s="1" t="s">
        <v>33</v>
      </c>
      <c r="D134" s="1" t="s">
        <v>33</v>
      </c>
      <c r="E134" s="1" t="s">
        <v>33</v>
      </c>
      <c r="F134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34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34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34" s="13" t="s">
        <v>33</v>
      </c>
      <c r="J134" s="1"/>
      <c r="K134" s="17" t="e">
        <f>IF(#REF!=1,15000,IF(#REF!=2,20000,IF(#REF!=3,30000,0)))</f>
        <v>#REF!</v>
      </c>
    </row>
    <row r="135" spans="1:11" x14ac:dyDescent="0.45">
      <c r="A135" s="16">
        <v>126</v>
      </c>
      <c r="B135" s="3"/>
      <c r="C135" s="1" t="s">
        <v>33</v>
      </c>
      <c r="D135" s="1" t="s">
        <v>33</v>
      </c>
      <c r="E135" s="1" t="s">
        <v>33</v>
      </c>
      <c r="F135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35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35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35" s="13" t="s">
        <v>33</v>
      </c>
      <c r="J135" s="1"/>
      <c r="K135" s="17" t="e">
        <f>IF(#REF!=1,15000,IF(#REF!=2,20000,IF(#REF!=3,30000,0)))</f>
        <v>#REF!</v>
      </c>
    </row>
    <row r="136" spans="1:11" x14ac:dyDescent="0.45">
      <c r="A136" s="16">
        <v>127</v>
      </c>
      <c r="B136" s="3"/>
      <c r="C136" s="1" t="s">
        <v>33</v>
      </c>
      <c r="D136" s="1" t="s">
        <v>33</v>
      </c>
      <c r="E136" s="1" t="s">
        <v>33</v>
      </c>
      <c r="F136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36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36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36" s="13" t="s">
        <v>33</v>
      </c>
      <c r="J136" s="1"/>
      <c r="K136" s="17" t="e">
        <f>IF(#REF!=1,15000,IF(#REF!=2,20000,IF(#REF!=3,30000,0)))</f>
        <v>#REF!</v>
      </c>
    </row>
    <row r="137" spans="1:11" x14ac:dyDescent="0.45">
      <c r="A137" s="16">
        <v>128</v>
      </c>
      <c r="B137" s="3"/>
      <c r="C137" s="1" t="s">
        <v>33</v>
      </c>
      <c r="D137" s="1" t="s">
        <v>33</v>
      </c>
      <c r="E137" s="1" t="s">
        <v>33</v>
      </c>
      <c r="F137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37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37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37" s="13" t="s">
        <v>33</v>
      </c>
      <c r="J137" s="1"/>
      <c r="K137" s="17" t="e">
        <f>IF(#REF!=1,15000,IF(#REF!=2,20000,IF(#REF!=3,30000,0)))</f>
        <v>#REF!</v>
      </c>
    </row>
    <row r="138" spans="1:11" x14ac:dyDescent="0.45">
      <c r="A138" s="16">
        <v>129</v>
      </c>
      <c r="B138" s="3"/>
      <c r="C138" s="1" t="s">
        <v>33</v>
      </c>
      <c r="D138" s="1" t="s">
        <v>33</v>
      </c>
      <c r="E138" s="1" t="s">
        <v>33</v>
      </c>
      <c r="F138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38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38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38" s="13" t="s">
        <v>33</v>
      </c>
      <c r="J138" s="1"/>
      <c r="K138" s="17" t="e">
        <f>IF(#REF!=1,15000,IF(#REF!=2,20000,IF(#REF!=3,30000,0)))</f>
        <v>#REF!</v>
      </c>
    </row>
    <row r="139" spans="1:11" x14ac:dyDescent="0.45">
      <c r="A139" s="16">
        <v>130</v>
      </c>
      <c r="B139" s="3"/>
      <c r="C139" s="1" t="s">
        <v>33</v>
      </c>
      <c r="D139" s="1" t="s">
        <v>33</v>
      </c>
      <c r="E139" s="1" t="s">
        <v>33</v>
      </c>
      <c r="F139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39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39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39" s="13" t="s">
        <v>33</v>
      </c>
      <c r="J139" s="1"/>
      <c r="K139" s="17" t="e">
        <f>IF(#REF!=1,15000,IF(#REF!=2,20000,IF(#REF!=3,30000,0)))</f>
        <v>#REF!</v>
      </c>
    </row>
    <row r="140" spans="1:11" x14ac:dyDescent="0.45">
      <c r="A140" s="16">
        <v>131</v>
      </c>
      <c r="B140" s="3"/>
      <c r="C140" s="1" t="s">
        <v>33</v>
      </c>
      <c r="D140" s="1" t="s">
        <v>33</v>
      </c>
      <c r="E140" s="1" t="s">
        <v>33</v>
      </c>
      <c r="F140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40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40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40" s="13" t="s">
        <v>33</v>
      </c>
      <c r="J140" s="1"/>
      <c r="K140" s="17" t="e">
        <f>IF(#REF!=1,15000,IF(#REF!=2,20000,IF(#REF!=3,30000,0)))</f>
        <v>#REF!</v>
      </c>
    </row>
    <row r="141" spans="1:11" x14ac:dyDescent="0.45">
      <c r="A141" s="16">
        <v>132</v>
      </c>
      <c r="B141" s="3"/>
      <c r="C141" s="1" t="s">
        <v>33</v>
      </c>
      <c r="D141" s="1" t="s">
        <v>33</v>
      </c>
      <c r="E141" s="1" t="s">
        <v>33</v>
      </c>
      <c r="F141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41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41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41" s="13" t="s">
        <v>33</v>
      </c>
      <c r="J141" s="1"/>
      <c r="K141" s="17" t="e">
        <f>IF(#REF!=1,15000,IF(#REF!=2,20000,IF(#REF!=3,30000,0)))</f>
        <v>#REF!</v>
      </c>
    </row>
    <row r="142" spans="1:11" x14ac:dyDescent="0.45">
      <c r="A142" s="16">
        <v>133</v>
      </c>
      <c r="B142" s="3"/>
      <c r="C142" s="1" t="s">
        <v>33</v>
      </c>
      <c r="D142" s="1" t="s">
        <v>33</v>
      </c>
      <c r="E142" s="1" t="s">
        <v>33</v>
      </c>
      <c r="F142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42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42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42" s="13" t="s">
        <v>33</v>
      </c>
      <c r="J142" s="1"/>
      <c r="K142" s="17" t="e">
        <f>IF(#REF!=1,15000,IF(#REF!=2,20000,IF(#REF!=3,30000,0)))</f>
        <v>#REF!</v>
      </c>
    </row>
    <row r="143" spans="1:11" x14ac:dyDescent="0.45">
      <c r="A143" s="16">
        <v>134</v>
      </c>
      <c r="B143" s="3"/>
      <c r="C143" s="1" t="s">
        <v>33</v>
      </c>
      <c r="D143" s="1" t="s">
        <v>33</v>
      </c>
      <c r="E143" s="1" t="s">
        <v>33</v>
      </c>
      <c r="F143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43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43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43" s="13" t="s">
        <v>33</v>
      </c>
      <c r="J143" s="1"/>
      <c r="K143" s="17" t="e">
        <f>IF(#REF!=1,15000,IF(#REF!=2,20000,IF(#REF!=3,30000,0)))</f>
        <v>#REF!</v>
      </c>
    </row>
    <row r="144" spans="1:11" x14ac:dyDescent="0.45">
      <c r="A144" s="16">
        <v>135</v>
      </c>
      <c r="B144" s="3"/>
      <c r="C144" s="1" t="s">
        <v>33</v>
      </c>
      <c r="D144" s="1" t="s">
        <v>33</v>
      </c>
      <c r="E144" s="1" t="s">
        <v>33</v>
      </c>
      <c r="F144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44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44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44" s="13" t="s">
        <v>33</v>
      </c>
      <c r="J144" s="1"/>
      <c r="K144" s="17" t="e">
        <f>IF(#REF!=1,15000,IF(#REF!=2,20000,IF(#REF!=3,30000,0)))</f>
        <v>#REF!</v>
      </c>
    </row>
    <row r="145" spans="1:11" x14ac:dyDescent="0.45">
      <c r="A145" s="16">
        <v>136</v>
      </c>
      <c r="B145" s="3"/>
      <c r="C145" s="1" t="s">
        <v>33</v>
      </c>
      <c r="D145" s="1" t="s">
        <v>33</v>
      </c>
      <c r="E145" s="1" t="s">
        <v>33</v>
      </c>
      <c r="F145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45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45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45" s="13" t="s">
        <v>33</v>
      </c>
      <c r="J145" s="1"/>
      <c r="K145" s="17" t="e">
        <f>IF(#REF!=1,15000,IF(#REF!=2,20000,IF(#REF!=3,30000,0)))</f>
        <v>#REF!</v>
      </c>
    </row>
    <row r="146" spans="1:11" x14ac:dyDescent="0.45">
      <c r="A146" s="16">
        <v>137</v>
      </c>
      <c r="B146" s="3"/>
      <c r="C146" s="1" t="s">
        <v>33</v>
      </c>
      <c r="D146" s="1" t="s">
        <v>33</v>
      </c>
      <c r="E146" s="1" t="s">
        <v>33</v>
      </c>
      <c r="F146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46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46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46" s="13" t="s">
        <v>33</v>
      </c>
      <c r="J146" s="1"/>
      <c r="K146" s="17" t="e">
        <f>IF(#REF!=1,15000,IF(#REF!=2,20000,IF(#REF!=3,30000,0)))</f>
        <v>#REF!</v>
      </c>
    </row>
    <row r="147" spans="1:11" x14ac:dyDescent="0.45">
      <c r="A147" s="16">
        <v>138</v>
      </c>
      <c r="B147" s="3"/>
      <c r="C147" s="1" t="s">
        <v>33</v>
      </c>
      <c r="D147" s="1" t="s">
        <v>33</v>
      </c>
      <c r="E147" s="1" t="s">
        <v>33</v>
      </c>
      <c r="F147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47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47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47" s="13" t="s">
        <v>33</v>
      </c>
      <c r="J147" s="1"/>
      <c r="K147" s="17" t="e">
        <f>IF(#REF!=1,15000,IF(#REF!=2,20000,IF(#REF!=3,30000,0)))</f>
        <v>#REF!</v>
      </c>
    </row>
    <row r="148" spans="1:11" x14ac:dyDescent="0.45">
      <c r="A148" s="16">
        <v>139</v>
      </c>
      <c r="B148" s="3"/>
      <c r="C148" s="1" t="s">
        <v>33</v>
      </c>
      <c r="D148" s="1" t="s">
        <v>33</v>
      </c>
      <c r="E148" s="1" t="s">
        <v>33</v>
      </c>
      <c r="F148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48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48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48" s="13" t="s">
        <v>33</v>
      </c>
      <c r="J148" s="1"/>
      <c r="K148" s="17" t="e">
        <f>IF(#REF!=1,15000,IF(#REF!=2,20000,IF(#REF!=3,30000,0)))</f>
        <v>#REF!</v>
      </c>
    </row>
    <row r="149" spans="1:11" x14ac:dyDescent="0.45">
      <c r="A149" s="16">
        <v>140</v>
      </c>
      <c r="B149" s="3"/>
      <c r="C149" s="1" t="s">
        <v>33</v>
      </c>
      <c r="D149" s="1" t="s">
        <v>33</v>
      </c>
      <c r="E149" s="1" t="s">
        <v>33</v>
      </c>
      <c r="F149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49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49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49" s="13" t="s">
        <v>33</v>
      </c>
      <c r="J149" s="1"/>
      <c r="K149" s="17" t="e">
        <f>IF(#REF!=1,15000,IF(#REF!=2,20000,IF(#REF!=3,30000,0)))</f>
        <v>#REF!</v>
      </c>
    </row>
    <row r="150" spans="1:11" x14ac:dyDescent="0.45">
      <c r="A150" s="16">
        <v>141</v>
      </c>
      <c r="B150" s="3"/>
      <c r="C150" s="1" t="s">
        <v>33</v>
      </c>
      <c r="D150" s="1" t="s">
        <v>33</v>
      </c>
      <c r="E150" s="1" t="s">
        <v>33</v>
      </c>
      <c r="F150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50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50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50" s="13" t="s">
        <v>33</v>
      </c>
      <c r="J150" s="1"/>
      <c r="K150" s="17" t="e">
        <f>IF(#REF!=1,15000,IF(#REF!=2,20000,IF(#REF!=3,30000,0)))</f>
        <v>#REF!</v>
      </c>
    </row>
    <row r="151" spans="1:11" x14ac:dyDescent="0.45">
      <c r="A151" s="16">
        <v>142</v>
      </c>
      <c r="B151" s="3"/>
      <c r="C151" s="1" t="s">
        <v>33</v>
      </c>
      <c r="D151" s="1" t="s">
        <v>33</v>
      </c>
      <c r="E151" s="1" t="s">
        <v>33</v>
      </c>
      <c r="F151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51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51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51" s="13" t="s">
        <v>33</v>
      </c>
      <c r="J151" s="1"/>
      <c r="K151" s="17" t="e">
        <f>IF(#REF!=1,15000,IF(#REF!=2,20000,IF(#REF!=3,30000,0)))</f>
        <v>#REF!</v>
      </c>
    </row>
    <row r="152" spans="1:11" x14ac:dyDescent="0.45">
      <c r="A152" s="16">
        <v>143</v>
      </c>
      <c r="B152" s="3"/>
      <c r="C152" s="1" t="s">
        <v>33</v>
      </c>
      <c r="D152" s="1" t="s">
        <v>33</v>
      </c>
      <c r="E152" s="1" t="s">
        <v>33</v>
      </c>
      <c r="F152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52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52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52" s="13" t="s">
        <v>33</v>
      </c>
      <c r="J152" s="1"/>
      <c r="K152" s="17" t="e">
        <f>IF(#REF!=1,15000,IF(#REF!=2,20000,IF(#REF!=3,30000,0)))</f>
        <v>#REF!</v>
      </c>
    </row>
    <row r="153" spans="1:11" x14ac:dyDescent="0.45">
      <c r="A153" s="16">
        <v>144</v>
      </c>
      <c r="B153" s="3"/>
      <c r="C153" s="1" t="s">
        <v>33</v>
      </c>
      <c r="D153" s="1" t="s">
        <v>33</v>
      </c>
      <c r="E153" s="1" t="s">
        <v>33</v>
      </c>
      <c r="F153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53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53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53" s="13" t="s">
        <v>33</v>
      </c>
      <c r="J153" s="1"/>
      <c r="K153" s="17" t="e">
        <f>IF(#REF!=1,15000,IF(#REF!=2,20000,IF(#REF!=3,30000,0)))</f>
        <v>#REF!</v>
      </c>
    </row>
    <row r="154" spans="1:11" x14ac:dyDescent="0.45">
      <c r="A154" s="16">
        <v>145</v>
      </c>
      <c r="B154" s="3"/>
      <c r="C154" s="1" t="s">
        <v>33</v>
      </c>
      <c r="D154" s="1" t="s">
        <v>33</v>
      </c>
      <c r="E154" s="1" t="s">
        <v>33</v>
      </c>
      <c r="F154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54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54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54" s="13" t="s">
        <v>33</v>
      </c>
      <c r="J154" s="1"/>
      <c r="K154" s="17" t="e">
        <f>IF(#REF!=1,15000,IF(#REF!=2,20000,IF(#REF!=3,30000,0)))</f>
        <v>#REF!</v>
      </c>
    </row>
    <row r="155" spans="1:11" x14ac:dyDescent="0.45">
      <c r="A155" s="16">
        <v>146</v>
      </c>
      <c r="B155" s="3"/>
      <c r="C155" s="1" t="s">
        <v>33</v>
      </c>
      <c r="D155" s="1" t="s">
        <v>33</v>
      </c>
      <c r="E155" s="1" t="s">
        <v>33</v>
      </c>
      <c r="F155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55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55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55" s="13" t="s">
        <v>33</v>
      </c>
      <c r="J155" s="1"/>
      <c r="K155" s="17" t="e">
        <f>IF(#REF!=1,15000,IF(#REF!=2,20000,IF(#REF!=3,30000,0)))</f>
        <v>#REF!</v>
      </c>
    </row>
    <row r="156" spans="1:11" x14ac:dyDescent="0.45">
      <c r="A156" s="16">
        <v>147</v>
      </c>
      <c r="B156" s="3"/>
      <c r="C156" s="1" t="s">
        <v>33</v>
      </c>
      <c r="D156" s="1" t="s">
        <v>33</v>
      </c>
      <c r="E156" s="1" t="s">
        <v>33</v>
      </c>
      <c r="F156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56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56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56" s="13" t="s">
        <v>33</v>
      </c>
      <c r="J156" s="1"/>
      <c r="K156" s="17" t="e">
        <f>IF(#REF!=1,15000,IF(#REF!=2,20000,IF(#REF!=3,30000,0)))</f>
        <v>#REF!</v>
      </c>
    </row>
    <row r="157" spans="1:11" x14ac:dyDescent="0.45">
      <c r="A157" s="16">
        <v>148</v>
      </c>
      <c r="B157" s="3"/>
      <c r="C157" s="1" t="s">
        <v>33</v>
      </c>
      <c r="D157" s="1" t="s">
        <v>33</v>
      </c>
      <c r="E157" s="1" t="s">
        <v>33</v>
      </c>
      <c r="F157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57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57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57" s="13" t="s">
        <v>33</v>
      </c>
      <c r="J157" s="1"/>
      <c r="K157" s="17" t="e">
        <f>IF(#REF!=1,15000,IF(#REF!=2,20000,IF(#REF!=3,30000,0)))</f>
        <v>#REF!</v>
      </c>
    </row>
    <row r="158" spans="1:11" x14ac:dyDescent="0.45">
      <c r="A158" s="16">
        <v>149</v>
      </c>
      <c r="B158" s="3"/>
      <c r="C158" s="1" t="s">
        <v>33</v>
      </c>
      <c r="D158" s="1" t="s">
        <v>33</v>
      </c>
      <c r="E158" s="1" t="s">
        <v>33</v>
      </c>
      <c r="F158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58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58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58" s="13" t="s">
        <v>33</v>
      </c>
      <c r="J158" s="1"/>
      <c r="K158" s="17" t="e">
        <f>IF(#REF!=1,15000,IF(#REF!=2,20000,IF(#REF!=3,30000,0)))</f>
        <v>#REF!</v>
      </c>
    </row>
    <row r="159" spans="1:11" x14ac:dyDescent="0.45">
      <c r="A159" s="16">
        <v>150</v>
      </c>
      <c r="B159" s="3"/>
      <c r="C159" s="1" t="s">
        <v>33</v>
      </c>
      <c r="D159" s="1" t="s">
        <v>33</v>
      </c>
      <c r="E159" s="1" t="s">
        <v>33</v>
      </c>
      <c r="F159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59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59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59" s="13" t="s">
        <v>33</v>
      </c>
      <c r="J159" s="1"/>
      <c r="K159" s="17" t="e">
        <f>IF(#REF!=1,15000,IF(#REF!=2,20000,IF(#REF!=3,30000,0)))</f>
        <v>#REF!</v>
      </c>
    </row>
    <row r="160" spans="1:11" x14ac:dyDescent="0.45">
      <c r="A160" s="16">
        <v>151</v>
      </c>
      <c r="B160" s="3"/>
      <c r="C160" s="1" t="s">
        <v>33</v>
      </c>
      <c r="D160" s="1" t="s">
        <v>33</v>
      </c>
      <c r="E160" s="1" t="s">
        <v>33</v>
      </c>
      <c r="F160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60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60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60" s="13" t="s">
        <v>33</v>
      </c>
      <c r="J160" s="1"/>
      <c r="K160" s="17" t="e">
        <f>IF(#REF!=1,15000,IF(#REF!=2,20000,IF(#REF!=3,30000,0)))</f>
        <v>#REF!</v>
      </c>
    </row>
    <row r="161" spans="1:11" x14ac:dyDescent="0.45">
      <c r="A161" s="16">
        <v>152</v>
      </c>
      <c r="B161" s="3"/>
      <c r="C161" s="1" t="s">
        <v>33</v>
      </c>
      <c r="D161" s="1" t="s">
        <v>33</v>
      </c>
      <c r="E161" s="1" t="s">
        <v>33</v>
      </c>
      <c r="F161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61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61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61" s="13" t="s">
        <v>33</v>
      </c>
      <c r="J161" s="1"/>
      <c r="K161" s="17" t="e">
        <f>IF(#REF!=1,15000,IF(#REF!=2,20000,IF(#REF!=3,30000,0)))</f>
        <v>#REF!</v>
      </c>
    </row>
    <row r="162" spans="1:11" x14ac:dyDescent="0.45">
      <c r="A162" s="16">
        <v>153</v>
      </c>
      <c r="B162" s="3"/>
      <c r="C162" s="1" t="s">
        <v>33</v>
      </c>
      <c r="D162" s="1" t="s">
        <v>33</v>
      </c>
      <c r="E162" s="1" t="s">
        <v>33</v>
      </c>
      <c r="F162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62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62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62" s="13" t="s">
        <v>33</v>
      </c>
      <c r="J162" s="1"/>
      <c r="K162" s="17" t="e">
        <f>IF(#REF!=1,15000,IF(#REF!=2,20000,IF(#REF!=3,30000,0)))</f>
        <v>#REF!</v>
      </c>
    </row>
    <row r="163" spans="1:11" x14ac:dyDescent="0.45">
      <c r="A163" s="16">
        <v>154</v>
      </c>
      <c r="B163" s="3"/>
      <c r="C163" s="1" t="s">
        <v>33</v>
      </c>
      <c r="D163" s="1" t="s">
        <v>33</v>
      </c>
      <c r="E163" s="1" t="s">
        <v>33</v>
      </c>
      <c r="F163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63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63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63" s="13" t="s">
        <v>33</v>
      </c>
      <c r="J163" s="1"/>
      <c r="K163" s="17" t="e">
        <f>IF(#REF!=1,15000,IF(#REF!=2,20000,IF(#REF!=3,30000,0)))</f>
        <v>#REF!</v>
      </c>
    </row>
    <row r="164" spans="1:11" x14ac:dyDescent="0.45">
      <c r="A164" s="16">
        <v>155</v>
      </c>
      <c r="B164" s="3"/>
      <c r="C164" s="1" t="s">
        <v>33</v>
      </c>
      <c r="D164" s="1" t="s">
        <v>33</v>
      </c>
      <c r="E164" s="1" t="s">
        <v>33</v>
      </c>
      <c r="F164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64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64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64" s="13" t="s">
        <v>33</v>
      </c>
      <c r="J164" s="1"/>
      <c r="K164" s="17" t="e">
        <f>IF(#REF!=1,15000,IF(#REF!=2,20000,IF(#REF!=3,30000,0)))</f>
        <v>#REF!</v>
      </c>
    </row>
    <row r="165" spans="1:11" x14ac:dyDescent="0.45">
      <c r="A165" s="16">
        <v>156</v>
      </c>
      <c r="B165" s="3"/>
      <c r="C165" s="1" t="s">
        <v>33</v>
      </c>
      <c r="D165" s="1" t="s">
        <v>33</v>
      </c>
      <c r="E165" s="1" t="s">
        <v>33</v>
      </c>
      <c r="F165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65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65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65" s="13" t="s">
        <v>33</v>
      </c>
      <c r="J165" s="1"/>
      <c r="K165" s="17" t="e">
        <f>IF(#REF!=1,15000,IF(#REF!=2,20000,IF(#REF!=3,30000,0)))</f>
        <v>#REF!</v>
      </c>
    </row>
    <row r="166" spans="1:11" x14ac:dyDescent="0.45">
      <c r="A166" s="16">
        <v>157</v>
      </c>
      <c r="B166" s="3"/>
      <c r="C166" s="1" t="s">
        <v>33</v>
      </c>
      <c r="D166" s="1" t="s">
        <v>33</v>
      </c>
      <c r="E166" s="1" t="s">
        <v>33</v>
      </c>
      <c r="F166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66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66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66" s="13" t="s">
        <v>33</v>
      </c>
      <c r="J166" s="1"/>
      <c r="K166" s="17" t="e">
        <f>IF(#REF!=1,15000,IF(#REF!=2,20000,IF(#REF!=3,30000,0)))</f>
        <v>#REF!</v>
      </c>
    </row>
    <row r="167" spans="1:11" x14ac:dyDescent="0.45">
      <c r="A167" s="16">
        <v>158</v>
      </c>
      <c r="B167" s="3"/>
      <c r="C167" s="1" t="s">
        <v>33</v>
      </c>
      <c r="D167" s="1" t="s">
        <v>33</v>
      </c>
      <c r="E167" s="1" t="s">
        <v>33</v>
      </c>
      <c r="F167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67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67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67" s="13" t="s">
        <v>33</v>
      </c>
      <c r="J167" s="1"/>
      <c r="K167" s="17" t="e">
        <f>IF(#REF!=1,15000,IF(#REF!=2,20000,IF(#REF!=3,30000,0)))</f>
        <v>#REF!</v>
      </c>
    </row>
    <row r="168" spans="1:11" x14ac:dyDescent="0.45">
      <c r="A168" s="16">
        <v>159</v>
      </c>
      <c r="B168" s="3"/>
      <c r="C168" s="1" t="s">
        <v>33</v>
      </c>
      <c r="D168" s="1" t="s">
        <v>33</v>
      </c>
      <c r="E168" s="1" t="s">
        <v>33</v>
      </c>
      <c r="F168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68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68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68" s="13" t="s">
        <v>33</v>
      </c>
      <c r="J168" s="1"/>
      <c r="K168" s="17" t="e">
        <f>IF(#REF!=1,15000,IF(#REF!=2,20000,IF(#REF!=3,30000,0)))</f>
        <v>#REF!</v>
      </c>
    </row>
    <row r="169" spans="1:11" x14ac:dyDescent="0.45">
      <c r="A169" s="16">
        <v>160</v>
      </c>
      <c r="B169" s="3"/>
      <c r="C169" s="1" t="s">
        <v>33</v>
      </c>
      <c r="D169" s="1" t="s">
        <v>33</v>
      </c>
      <c r="E169" s="1" t="s">
        <v>33</v>
      </c>
      <c r="F169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69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69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69" s="13" t="s">
        <v>33</v>
      </c>
      <c r="J169" s="1"/>
      <c r="K169" s="17" t="e">
        <f>IF(#REF!=1,15000,IF(#REF!=2,20000,IF(#REF!=3,30000,0)))</f>
        <v>#REF!</v>
      </c>
    </row>
    <row r="170" spans="1:11" x14ac:dyDescent="0.45">
      <c r="A170" s="16">
        <v>161</v>
      </c>
      <c r="B170" s="3"/>
      <c r="C170" s="1" t="s">
        <v>33</v>
      </c>
      <c r="D170" s="1" t="s">
        <v>33</v>
      </c>
      <c r="E170" s="1" t="s">
        <v>33</v>
      </c>
      <c r="F170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70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70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70" s="13" t="s">
        <v>33</v>
      </c>
      <c r="J170" s="1"/>
      <c r="K170" s="17" t="e">
        <f>IF(#REF!=1,15000,IF(#REF!=2,20000,IF(#REF!=3,30000,0)))</f>
        <v>#REF!</v>
      </c>
    </row>
    <row r="171" spans="1:11" x14ac:dyDescent="0.45">
      <c r="A171" s="16">
        <v>162</v>
      </c>
      <c r="B171" s="3"/>
      <c r="C171" s="1" t="s">
        <v>33</v>
      </c>
      <c r="D171" s="1" t="s">
        <v>33</v>
      </c>
      <c r="E171" s="1" t="s">
        <v>33</v>
      </c>
      <c r="F171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71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71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71" s="13" t="s">
        <v>33</v>
      </c>
      <c r="J171" s="1"/>
      <c r="K171" s="17" t="e">
        <f>IF(#REF!=1,15000,IF(#REF!=2,20000,IF(#REF!=3,30000,0)))</f>
        <v>#REF!</v>
      </c>
    </row>
    <row r="172" spans="1:11" x14ac:dyDescent="0.45">
      <c r="A172" s="16">
        <v>163</v>
      </c>
      <c r="B172" s="3"/>
      <c r="C172" s="1" t="s">
        <v>33</v>
      </c>
      <c r="D172" s="1" t="s">
        <v>33</v>
      </c>
      <c r="E172" s="1" t="s">
        <v>33</v>
      </c>
      <c r="F172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72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72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72" s="13" t="s">
        <v>33</v>
      </c>
      <c r="J172" s="1"/>
      <c r="K172" s="17" t="e">
        <f>IF(#REF!=1,15000,IF(#REF!=2,20000,IF(#REF!=3,30000,0)))</f>
        <v>#REF!</v>
      </c>
    </row>
    <row r="173" spans="1:11" x14ac:dyDescent="0.45">
      <c r="A173" s="16">
        <v>164</v>
      </c>
      <c r="B173" s="3"/>
      <c r="C173" s="1" t="s">
        <v>33</v>
      </c>
      <c r="D173" s="1" t="s">
        <v>33</v>
      </c>
      <c r="E173" s="1" t="s">
        <v>33</v>
      </c>
      <c r="F173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73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73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73" s="13" t="s">
        <v>33</v>
      </c>
      <c r="J173" s="1"/>
      <c r="K173" s="17" t="e">
        <f>IF(#REF!=1,15000,IF(#REF!=2,20000,IF(#REF!=3,30000,0)))</f>
        <v>#REF!</v>
      </c>
    </row>
    <row r="174" spans="1:11" x14ac:dyDescent="0.45">
      <c r="A174" s="16">
        <v>165</v>
      </c>
      <c r="B174" s="3"/>
      <c r="C174" s="1" t="s">
        <v>33</v>
      </c>
      <c r="D174" s="1" t="s">
        <v>33</v>
      </c>
      <c r="E174" s="1" t="s">
        <v>33</v>
      </c>
      <c r="F174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74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74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74" s="13" t="s">
        <v>33</v>
      </c>
      <c r="J174" s="1"/>
      <c r="K174" s="17" t="e">
        <f>IF(#REF!=1,15000,IF(#REF!=2,20000,IF(#REF!=3,30000,0)))</f>
        <v>#REF!</v>
      </c>
    </row>
    <row r="175" spans="1:11" x14ac:dyDescent="0.45">
      <c r="A175" s="16">
        <v>166</v>
      </c>
      <c r="B175" s="3"/>
      <c r="C175" s="1" t="s">
        <v>33</v>
      </c>
      <c r="D175" s="1" t="s">
        <v>33</v>
      </c>
      <c r="E175" s="1" t="s">
        <v>33</v>
      </c>
      <c r="F175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75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75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75" s="13" t="s">
        <v>33</v>
      </c>
      <c r="J175" s="1"/>
      <c r="K175" s="17" t="e">
        <f>IF(#REF!=1,15000,IF(#REF!=2,20000,IF(#REF!=3,30000,0)))</f>
        <v>#REF!</v>
      </c>
    </row>
    <row r="176" spans="1:11" x14ac:dyDescent="0.45">
      <c r="A176" s="16">
        <v>167</v>
      </c>
      <c r="B176" s="3"/>
      <c r="C176" s="1" t="s">
        <v>33</v>
      </c>
      <c r="D176" s="1" t="s">
        <v>33</v>
      </c>
      <c r="E176" s="1" t="s">
        <v>33</v>
      </c>
      <c r="F176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76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76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76" s="13" t="s">
        <v>33</v>
      </c>
      <c r="J176" s="1"/>
      <c r="K176" s="17" t="e">
        <f>IF(#REF!=1,15000,IF(#REF!=2,20000,IF(#REF!=3,30000,0)))</f>
        <v>#REF!</v>
      </c>
    </row>
    <row r="177" spans="1:11" x14ac:dyDescent="0.45">
      <c r="A177" s="16">
        <v>168</v>
      </c>
      <c r="B177" s="3"/>
      <c r="C177" s="1" t="s">
        <v>33</v>
      </c>
      <c r="D177" s="1" t="s">
        <v>33</v>
      </c>
      <c r="E177" s="1" t="s">
        <v>33</v>
      </c>
      <c r="F177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77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77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77" s="13" t="s">
        <v>33</v>
      </c>
      <c r="J177" s="1"/>
      <c r="K177" s="17" t="e">
        <f>IF(#REF!=1,15000,IF(#REF!=2,20000,IF(#REF!=3,30000,0)))</f>
        <v>#REF!</v>
      </c>
    </row>
    <row r="178" spans="1:11" x14ac:dyDescent="0.45">
      <c r="A178" s="16">
        <v>169</v>
      </c>
      <c r="B178" s="3"/>
      <c r="C178" s="1" t="s">
        <v>33</v>
      </c>
      <c r="D178" s="1" t="s">
        <v>33</v>
      </c>
      <c r="E178" s="1" t="s">
        <v>33</v>
      </c>
      <c r="F178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78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78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78" s="13" t="s">
        <v>33</v>
      </c>
      <c r="J178" s="1"/>
      <c r="K178" s="17" t="e">
        <f>IF(#REF!=1,15000,IF(#REF!=2,20000,IF(#REF!=3,30000,0)))</f>
        <v>#REF!</v>
      </c>
    </row>
    <row r="179" spans="1:11" x14ac:dyDescent="0.45">
      <c r="A179" s="16">
        <v>170</v>
      </c>
      <c r="B179" s="3"/>
      <c r="C179" s="1" t="s">
        <v>33</v>
      </c>
      <c r="D179" s="1" t="s">
        <v>33</v>
      </c>
      <c r="E179" s="1" t="s">
        <v>33</v>
      </c>
      <c r="F179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79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79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79" s="13" t="s">
        <v>33</v>
      </c>
      <c r="J179" s="1"/>
      <c r="K179" s="17" t="e">
        <f>IF(#REF!=1,15000,IF(#REF!=2,20000,IF(#REF!=3,30000,0)))</f>
        <v>#REF!</v>
      </c>
    </row>
    <row r="180" spans="1:11" x14ac:dyDescent="0.45">
      <c r="A180" s="16">
        <v>171</v>
      </c>
      <c r="B180" s="3"/>
      <c r="C180" s="1" t="s">
        <v>33</v>
      </c>
      <c r="D180" s="1" t="s">
        <v>33</v>
      </c>
      <c r="E180" s="1" t="s">
        <v>33</v>
      </c>
      <c r="F180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80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80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80" s="13" t="s">
        <v>33</v>
      </c>
      <c r="J180" s="1"/>
      <c r="K180" s="17" t="e">
        <f>IF(#REF!=1,15000,IF(#REF!=2,20000,IF(#REF!=3,30000,0)))</f>
        <v>#REF!</v>
      </c>
    </row>
    <row r="181" spans="1:11" x14ac:dyDescent="0.45">
      <c r="A181" s="16">
        <v>172</v>
      </c>
      <c r="B181" s="3"/>
      <c r="C181" s="1" t="s">
        <v>33</v>
      </c>
      <c r="D181" s="1" t="s">
        <v>33</v>
      </c>
      <c r="E181" s="1" t="s">
        <v>33</v>
      </c>
      <c r="F181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81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81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81" s="13" t="s">
        <v>33</v>
      </c>
      <c r="J181" s="1"/>
      <c r="K181" s="17" t="e">
        <f>IF(#REF!=1,15000,IF(#REF!=2,20000,IF(#REF!=3,30000,0)))</f>
        <v>#REF!</v>
      </c>
    </row>
    <row r="182" spans="1:11" x14ac:dyDescent="0.45">
      <c r="A182" s="16">
        <v>173</v>
      </c>
      <c r="B182" s="3"/>
      <c r="C182" s="1" t="s">
        <v>33</v>
      </c>
      <c r="D182" s="1" t="s">
        <v>33</v>
      </c>
      <c r="E182" s="1" t="s">
        <v>33</v>
      </c>
      <c r="F182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82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82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82" s="13" t="s">
        <v>33</v>
      </c>
      <c r="J182" s="1"/>
      <c r="K182" s="17" t="e">
        <f>IF(#REF!=1,15000,IF(#REF!=2,20000,IF(#REF!=3,30000,0)))</f>
        <v>#REF!</v>
      </c>
    </row>
    <row r="183" spans="1:11" x14ac:dyDescent="0.45">
      <c r="A183" s="16">
        <v>174</v>
      </c>
      <c r="B183" s="3"/>
      <c r="C183" s="1" t="s">
        <v>33</v>
      </c>
      <c r="D183" s="1" t="s">
        <v>33</v>
      </c>
      <c r="E183" s="1" t="s">
        <v>33</v>
      </c>
      <c r="F183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83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83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83" s="13" t="s">
        <v>33</v>
      </c>
      <c r="J183" s="1"/>
      <c r="K183" s="17" t="e">
        <f>IF(#REF!=1,15000,IF(#REF!=2,20000,IF(#REF!=3,30000,0)))</f>
        <v>#REF!</v>
      </c>
    </row>
    <row r="184" spans="1:11" x14ac:dyDescent="0.45">
      <c r="A184" s="16">
        <v>175</v>
      </c>
      <c r="B184" s="3"/>
      <c r="C184" s="1" t="s">
        <v>33</v>
      </c>
      <c r="D184" s="1" t="s">
        <v>33</v>
      </c>
      <c r="E184" s="1" t="s">
        <v>33</v>
      </c>
      <c r="F184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84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84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84" s="13" t="s">
        <v>33</v>
      </c>
      <c r="J184" s="1"/>
      <c r="K184" s="17" t="e">
        <f>IF(#REF!=1,15000,IF(#REF!=2,20000,IF(#REF!=3,30000,0)))</f>
        <v>#REF!</v>
      </c>
    </row>
    <row r="185" spans="1:11" x14ac:dyDescent="0.45">
      <c r="A185" s="16">
        <v>176</v>
      </c>
      <c r="B185" s="3"/>
      <c r="C185" s="1" t="s">
        <v>33</v>
      </c>
      <c r="D185" s="1" t="s">
        <v>33</v>
      </c>
      <c r="E185" s="1" t="s">
        <v>33</v>
      </c>
      <c r="F185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85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85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85" s="13" t="s">
        <v>33</v>
      </c>
      <c r="J185" s="1"/>
      <c r="K185" s="17" t="e">
        <f>IF(#REF!=1,15000,IF(#REF!=2,20000,IF(#REF!=3,30000,0)))</f>
        <v>#REF!</v>
      </c>
    </row>
    <row r="186" spans="1:11" x14ac:dyDescent="0.45">
      <c r="A186" s="16">
        <v>177</v>
      </c>
      <c r="B186" s="3"/>
      <c r="C186" s="1" t="s">
        <v>33</v>
      </c>
      <c r="D186" s="1" t="s">
        <v>33</v>
      </c>
      <c r="E186" s="1" t="s">
        <v>33</v>
      </c>
      <c r="F186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86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86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86" s="13" t="s">
        <v>33</v>
      </c>
      <c r="J186" s="1"/>
      <c r="K186" s="17" t="e">
        <f>IF(#REF!=1,15000,IF(#REF!=2,20000,IF(#REF!=3,30000,0)))</f>
        <v>#REF!</v>
      </c>
    </row>
    <row r="187" spans="1:11" x14ac:dyDescent="0.45">
      <c r="A187" s="16">
        <v>178</v>
      </c>
      <c r="B187" s="3"/>
      <c r="C187" s="1" t="s">
        <v>33</v>
      </c>
      <c r="D187" s="1" t="s">
        <v>33</v>
      </c>
      <c r="E187" s="1" t="s">
        <v>33</v>
      </c>
      <c r="F187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87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87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87" s="13" t="s">
        <v>33</v>
      </c>
      <c r="J187" s="1"/>
      <c r="K187" s="17" t="e">
        <f>IF(#REF!=1,15000,IF(#REF!=2,20000,IF(#REF!=3,30000,0)))</f>
        <v>#REF!</v>
      </c>
    </row>
    <row r="188" spans="1:11" x14ac:dyDescent="0.45">
      <c r="A188" s="16">
        <v>179</v>
      </c>
      <c r="B188" s="3"/>
      <c r="C188" s="1" t="s">
        <v>33</v>
      </c>
      <c r="D188" s="1" t="s">
        <v>33</v>
      </c>
      <c r="E188" s="1" t="s">
        <v>33</v>
      </c>
      <c r="F188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88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88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88" s="13" t="s">
        <v>33</v>
      </c>
      <c r="J188" s="1"/>
      <c r="K188" s="17" t="e">
        <f>IF(#REF!=1,15000,IF(#REF!=2,20000,IF(#REF!=3,30000,0)))</f>
        <v>#REF!</v>
      </c>
    </row>
    <row r="189" spans="1:11" x14ac:dyDescent="0.45">
      <c r="A189" s="16">
        <v>180</v>
      </c>
      <c r="B189" s="3"/>
      <c r="C189" s="1" t="s">
        <v>33</v>
      </c>
      <c r="D189" s="1" t="s">
        <v>33</v>
      </c>
      <c r="E189" s="1" t="s">
        <v>33</v>
      </c>
      <c r="F189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89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89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89" s="13" t="s">
        <v>33</v>
      </c>
      <c r="J189" s="1"/>
      <c r="K189" s="17" t="e">
        <f>IF(#REF!=1,15000,IF(#REF!=2,20000,IF(#REF!=3,30000,0)))</f>
        <v>#REF!</v>
      </c>
    </row>
    <row r="190" spans="1:11" x14ac:dyDescent="0.45">
      <c r="A190" s="16">
        <v>181</v>
      </c>
      <c r="B190" s="3"/>
      <c r="C190" s="1" t="s">
        <v>33</v>
      </c>
      <c r="D190" s="1" t="s">
        <v>33</v>
      </c>
      <c r="E190" s="1" t="s">
        <v>33</v>
      </c>
      <c r="F190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90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90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90" s="13" t="s">
        <v>33</v>
      </c>
      <c r="J190" s="1"/>
      <c r="K190" s="17" t="e">
        <f>IF(#REF!=1,15000,IF(#REF!=2,20000,IF(#REF!=3,30000,0)))</f>
        <v>#REF!</v>
      </c>
    </row>
    <row r="191" spans="1:11" x14ac:dyDescent="0.45">
      <c r="A191" s="16">
        <v>182</v>
      </c>
      <c r="B191" s="3"/>
      <c r="C191" s="1" t="s">
        <v>33</v>
      </c>
      <c r="D191" s="1" t="s">
        <v>33</v>
      </c>
      <c r="E191" s="1" t="s">
        <v>33</v>
      </c>
      <c r="F191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91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91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91" s="13" t="s">
        <v>33</v>
      </c>
      <c r="J191" s="1"/>
      <c r="K191" s="17" t="e">
        <f>IF(#REF!=1,15000,IF(#REF!=2,20000,IF(#REF!=3,30000,0)))</f>
        <v>#REF!</v>
      </c>
    </row>
    <row r="192" spans="1:11" x14ac:dyDescent="0.45">
      <c r="A192" s="16">
        <v>183</v>
      </c>
      <c r="B192" s="3"/>
      <c r="C192" s="1" t="s">
        <v>33</v>
      </c>
      <c r="D192" s="1" t="s">
        <v>33</v>
      </c>
      <c r="E192" s="1" t="s">
        <v>33</v>
      </c>
      <c r="F192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92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92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92" s="13" t="s">
        <v>33</v>
      </c>
      <c r="J192" s="1"/>
      <c r="K192" s="17" t="e">
        <f>IF(#REF!=1,15000,IF(#REF!=2,20000,IF(#REF!=3,30000,0)))</f>
        <v>#REF!</v>
      </c>
    </row>
    <row r="193" spans="1:11" x14ac:dyDescent="0.45">
      <c r="A193" s="16">
        <v>184</v>
      </c>
      <c r="B193" s="3"/>
      <c r="C193" s="1" t="s">
        <v>33</v>
      </c>
      <c r="D193" s="1" t="s">
        <v>33</v>
      </c>
      <c r="E193" s="1" t="s">
        <v>33</v>
      </c>
      <c r="F193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93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93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93" s="13" t="s">
        <v>33</v>
      </c>
      <c r="J193" s="1"/>
      <c r="K193" s="17" t="e">
        <f>IF(#REF!=1,15000,IF(#REF!=2,20000,IF(#REF!=3,30000,0)))</f>
        <v>#REF!</v>
      </c>
    </row>
    <row r="194" spans="1:11" x14ac:dyDescent="0.45">
      <c r="A194" s="16">
        <v>185</v>
      </c>
      <c r="B194" s="3"/>
      <c r="C194" s="1" t="s">
        <v>33</v>
      </c>
      <c r="D194" s="1" t="s">
        <v>33</v>
      </c>
      <c r="E194" s="1" t="s">
        <v>33</v>
      </c>
      <c r="F194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94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94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94" s="13" t="s">
        <v>33</v>
      </c>
      <c r="J194" s="1"/>
      <c r="K194" s="17" t="e">
        <f>IF(#REF!=1,15000,IF(#REF!=2,20000,IF(#REF!=3,30000,0)))</f>
        <v>#REF!</v>
      </c>
    </row>
    <row r="195" spans="1:11" x14ac:dyDescent="0.45">
      <c r="A195" s="16">
        <v>186</v>
      </c>
      <c r="B195" s="3"/>
      <c r="C195" s="1" t="s">
        <v>33</v>
      </c>
      <c r="D195" s="1" t="s">
        <v>33</v>
      </c>
      <c r="E195" s="1" t="s">
        <v>33</v>
      </c>
      <c r="F195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95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95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95" s="13" t="s">
        <v>33</v>
      </c>
      <c r="J195" s="1"/>
      <c r="K195" s="17" t="e">
        <f>IF(#REF!=1,15000,IF(#REF!=2,20000,IF(#REF!=3,30000,0)))</f>
        <v>#REF!</v>
      </c>
    </row>
    <row r="196" spans="1:11" x14ac:dyDescent="0.45">
      <c r="A196" s="16">
        <v>187</v>
      </c>
      <c r="B196" s="3"/>
      <c r="C196" s="1" t="s">
        <v>33</v>
      </c>
      <c r="D196" s="1" t="s">
        <v>33</v>
      </c>
      <c r="E196" s="1" t="s">
        <v>33</v>
      </c>
      <c r="F196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96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96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96" s="13" t="s">
        <v>33</v>
      </c>
      <c r="J196" s="1"/>
      <c r="K196" s="17" t="e">
        <f>IF(#REF!=1,15000,IF(#REF!=2,20000,IF(#REF!=3,30000,0)))</f>
        <v>#REF!</v>
      </c>
    </row>
    <row r="197" spans="1:11" x14ac:dyDescent="0.45">
      <c r="A197" s="16">
        <v>188</v>
      </c>
      <c r="B197" s="3"/>
      <c r="C197" s="1" t="s">
        <v>33</v>
      </c>
      <c r="D197" s="1" t="s">
        <v>33</v>
      </c>
      <c r="E197" s="1" t="s">
        <v>33</v>
      </c>
      <c r="F197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97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97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97" s="13" t="s">
        <v>33</v>
      </c>
      <c r="J197" s="1"/>
      <c r="K197" s="17" t="e">
        <f>IF(#REF!=1,15000,IF(#REF!=2,20000,IF(#REF!=3,30000,0)))</f>
        <v>#REF!</v>
      </c>
    </row>
    <row r="198" spans="1:11" x14ac:dyDescent="0.45">
      <c r="A198" s="16">
        <v>189</v>
      </c>
      <c r="B198" s="3"/>
      <c r="C198" s="1" t="s">
        <v>33</v>
      </c>
      <c r="D198" s="1" t="s">
        <v>33</v>
      </c>
      <c r="E198" s="1" t="s">
        <v>33</v>
      </c>
      <c r="F198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98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98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98" s="13" t="s">
        <v>33</v>
      </c>
      <c r="J198" s="1"/>
      <c r="K198" s="17" t="e">
        <f>IF(#REF!=1,15000,IF(#REF!=2,20000,IF(#REF!=3,30000,0)))</f>
        <v>#REF!</v>
      </c>
    </row>
    <row r="199" spans="1:11" x14ac:dyDescent="0.45">
      <c r="A199" s="16">
        <v>190</v>
      </c>
      <c r="B199" s="3"/>
      <c r="C199" s="1" t="s">
        <v>33</v>
      </c>
      <c r="D199" s="1" t="s">
        <v>33</v>
      </c>
      <c r="E199" s="1" t="s">
        <v>33</v>
      </c>
      <c r="F199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99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99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99" s="13" t="s">
        <v>33</v>
      </c>
      <c r="J199" s="1"/>
      <c r="K199" s="17" t="e">
        <f>IF(#REF!=1,15000,IF(#REF!=2,20000,IF(#REF!=3,30000,0)))</f>
        <v>#REF!</v>
      </c>
    </row>
    <row r="200" spans="1:11" x14ac:dyDescent="0.45">
      <c r="A200" s="16">
        <v>191</v>
      </c>
      <c r="B200" s="3"/>
      <c r="C200" s="1" t="s">
        <v>33</v>
      </c>
      <c r="D200" s="1" t="s">
        <v>33</v>
      </c>
      <c r="E200" s="1" t="s">
        <v>33</v>
      </c>
      <c r="F200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200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200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200" s="13" t="s">
        <v>33</v>
      </c>
      <c r="J200" s="1"/>
      <c r="K200" s="17" t="e">
        <f>IF(#REF!=1,15000,IF(#REF!=2,20000,IF(#REF!=3,30000,0)))</f>
        <v>#REF!</v>
      </c>
    </row>
    <row r="201" spans="1:11" x14ac:dyDescent="0.45">
      <c r="A201" s="16">
        <v>192</v>
      </c>
      <c r="B201" s="3"/>
      <c r="C201" s="1" t="s">
        <v>33</v>
      </c>
      <c r="D201" s="1" t="s">
        <v>33</v>
      </c>
      <c r="E201" s="1" t="s">
        <v>33</v>
      </c>
      <c r="F201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201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201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201" s="13" t="s">
        <v>33</v>
      </c>
      <c r="J201" s="1"/>
      <c r="K201" s="17" t="e">
        <f>IF(#REF!=1,15000,IF(#REF!=2,20000,IF(#REF!=3,30000,0)))</f>
        <v>#REF!</v>
      </c>
    </row>
    <row r="202" spans="1:11" x14ac:dyDescent="0.45">
      <c r="A202" s="16">
        <v>193</v>
      </c>
      <c r="B202" s="3"/>
      <c r="C202" s="1" t="s">
        <v>33</v>
      </c>
      <c r="D202" s="1" t="s">
        <v>33</v>
      </c>
      <c r="E202" s="1" t="s">
        <v>33</v>
      </c>
      <c r="F202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202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202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202" s="13" t="s">
        <v>33</v>
      </c>
      <c r="J202" s="1"/>
      <c r="K202" s="17" t="e">
        <f>IF(#REF!=1,15000,IF(#REF!=2,20000,IF(#REF!=3,30000,0)))</f>
        <v>#REF!</v>
      </c>
    </row>
    <row r="203" spans="1:11" ht="17.399999999999999" thickBot="1" x14ac:dyDescent="0.5">
      <c r="A203" s="16">
        <v>194</v>
      </c>
      <c r="B203" s="3"/>
      <c r="C203" s="1" t="s">
        <v>33</v>
      </c>
      <c r="D203" s="1" t="s">
        <v>33</v>
      </c>
      <c r="E203" s="1" t="s">
        <v>33</v>
      </c>
      <c r="F203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203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203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203" s="14" t="s">
        <v>33</v>
      </c>
      <c r="J203" s="15"/>
      <c r="K203" s="17" t="e">
        <f>IF(#REF!=1,15000,IF(#REF!=2,20000,IF(#REF!=3,30000,0)))</f>
        <v>#REF!</v>
      </c>
    </row>
    <row r="204" spans="1:11" ht="17.399999999999999" thickTop="1" x14ac:dyDescent="0.45">
      <c r="K204" s="23" t="e">
        <f>SUBTOTAL(109,Table1227[COSTOS])</f>
        <v>#REF!</v>
      </c>
    </row>
  </sheetData>
  <sheetProtection algorithmName="SHA-512" hashValue="VC1pkjohF5bYrVLrBponiDwXFX7KFSu/bZKzHDDZbSElDah1832+no3Z70Ravqjjc4O2Z9kufZL2sb3Z6ssTag==" saltValue="8x1yKskSE10Nd6aIjT9HQA==" spinCount="100000" sheet="1" objects="1" scenarios="1" selectLockedCells="1"/>
  <mergeCells count="5">
    <mergeCell ref="A2:J2"/>
    <mergeCell ref="A3:J3"/>
    <mergeCell ref="A5:J5"/>
    <mergeCell ref="A7:B7"/>
    <mergeCell ref="A4:J4"/>
  </mergeCell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2B3192E5-DB0D-4FB3-A43A-1C2439AD6BF9}">
          <x14:formula1>
            <xm:f>BBDD!$Q$2:$Q$6</xm:f>
          </x14:formula1>
          <xm:sqref>J10:J203</xm:sqref>
        </x14:dataValidation>
        <x14:dataValidation type="list" showInputMessage="1" showErrorMessage="1" errorTitle="VALIDACIÓN" error="Debe Seleccionar un AÑO de la lista." xr:uid="{B0F7908A-3E25-4B31-AA2E-E853D23DB1B4}">
          <x14:formula1>
            <xm:f>BBDD!$A$11:$A$78</xm:f>
          </x14:formula1>
          <xm:sqref>E10:E203</xm:sqref>
        </x14:dataValidation>
        <x14:dataValidation type="list" showInputMessage="1" showErrorMessage="1" errorTitle="VALIDACIÓN" error="ERROR: debe seleccionar un EVENTO de la Lista." xr:uid="{284275D9-9832-4BAA-AF70-3CAFAA4A3643}">
          <x14:formula1>
            <xm:f>BBDD!$N$5:$N$19</xm:f>
          </x14:formula1>
          <xm:sqref>I10:I203</xm:sqref>
        </x14:dataValidation>
        <x14:dataValidation type="list" showInputMessage="1" showErrorMessage="1" errorTitle="VALIDACIÓN" error="ERROR: debe seleccionar un SEXO de la Lista." xr:uid="{114D035D-4278-4590-B97D-4737CD307C84}">
          <x14:formula1>
            <xm:f>BBDD!$A$2:$A$5</xm:f>
          </x14:formula1>
          <xm:sqref>D10:D203</xm:sqref>
        </x14:dataValidation>
        <x14:dataValidation type="list" showInputMessage="1" showErrorMessage="1" errorTitle="VALIDACIÓN" error="ERROR: debe seleccionar un CINTURÓN de la Lista." xr:uid="{9A7FAB32-7206-4D53-9C11-25C7CE9DEE59}">
          <x14:formula1>
            <xm:f>BBDD!$L$2:$L$8</xm:f>
          </x14:formula1>
          <xm:sqref>C10:C203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27152-2D54-4421-83B7-F432245E626A}">
  <dimension ref="A1:K204"/>
  <sheetViews>
    <sheetView showGridLines="0" showRowColHeaders="0" zoomScaleNormal="100" workbookViewId="0">
      <selection activeCell="B10" sqref="B10"/>
    </sheetView>
  </sheetViews>
  <sheetFormatPr baseColWidth="10" defaultColWidth="11.33203125" defaultRowHeight="16.8" x14ac:dyDescent="0.45"/>
  <cols>
    <col min="1" max="1" width="3.44140625" style="17" customWidth="1"/>
    <col min="2" max="2" width="43.6640625" style="20" customWidth="1"/>
    <col min="3" max="3" width="10.33203125" style="17" bestFit="1" customWidth="1"/>
    <col min="4" max="4" width="10" style="17" bestFit="1" customWidth="1"/>
    <col min="5" max="5" width="16.77734375" style="16" bestFit="1" customWidth="1"/>
    <col min="6" max="6" width="10.6640625" style="16" customWidth="1"/>
    <col min="7" max="7" width="12.33203125" style="16" hidden="1" customWidth="1"/>
    <col min="8" max="8" width="15" style="16" customWidth="1"/>
    <col min="9" max="9" width="17.44140625" style="16" customWidth="1"/>
    <col min="10" max="10" width="28.109375" style="16" customWidth="1"/>
    <col min="11" max="11" width="6.88671875" style="17" hidden="1" customWidth="1"/>
    <col min="12" max="15" width="34.6640625" style="17" customWidth="1"/>
    <col min="16" max="16384" width="11.33203125" style="17"/>
  </cols>
  <sheetData>
    <row r="1" spans="1:11" ht="7.5" customHeight="1" x14ac:dyDescent="0.45"/>
    <row r="2" spans="1:11" ht="29.4" x14ac:dyDescent="0.7">
      <c r="A2" s="54" t="s">
        <v>31</v>
      </c>
      <c r="B2" s="55"/>
      <c r="C2" s="55"/>
      <c r="D2" s="55"/>
      <c r="E2" s="55"/>
      <c r="F2" s="55"/>
      <c r="G2" s="55"/>
      <c r="H2" s="55"/>
      <c r="I2" s="55"/>
      <c r="J2" s="55"/>
    </row>
    <row r="3" spans="1:11" ht="21.6" x14ac:dyDescent="0.55000000000000004">
      <c r="A3" s="56" t="s">
        <v>141</v>
      </c>
      <c r="B3" s="56"/>
      <c r="C3" s="56"/>
      <c r="D3" s="56"/>
      <c r="E3" s="56"/>
      <c r="F3" s="56"/>
      <c r="G3" s="56"/>
      <c r="H3" s="56"/>
      <c r="I3" s="56"/>
      <c r="J3" s="56"/>
    </row>
    <row r="4" spans="1:11" ht="27" x14ac:dyDescent="0.65">
      <c r="A4" s="59" t="s">
        <v>156</v>
      </c>
      <c r="B4" s="59"/>
      <c r="C4" s="59"/>
      <c r="D4" s="59"/>
      <c r="E4" s="59"/>
      <c r="F4" s="59"/>
      <c r="G4" s="59"/>
      <c r="H4" s="59"/>
      <c r="I4" s="59"/>
      <c r="J4" s="59"/>
    </row>
    <row r="5" spans="1:11" ht="18" x14ac:dyDescent="0.5">
      <c r="A5" s="57" t="s">
        <v>134</v>
      </c>
      <c r="B5" s="57"/>
      <c r="C5" s="57"/>
      <c r="D5" s="57"/>
      <c r="E5" s="57"/>
      <c r="F5" s="57"/>
      <c r="G5" s="57"/>
      <c r="H5" s="57"/>
      <c r="I5" s="57"/>
      <c r="J5" s="57"/>
    </row>
    <row r="7" spans="1:11" ht="16.5" customHeight="1" x14ac:dyDescent="0.5">
      <c r="A7" s="58" t="s">
        <v>30</v>
      </c>
      <c r="B7" s="58"/>
      <c r="C7" s="28" t="str">
        <f>IF(RESUMEN!F8="","",RESUMEN!F8)</f>
        <v/>
      </c>
      <c r="D7" s="28"/>
      <c r="E7" s="28"/>
      <c r="F7" s="28"/>
      <c r="G7" s="18"/>
      <c r="H7" s="18"/>
      <c r="I7" s="18"/>
      <c r="J7" s="19"/>
    </row>
    <row r="9" spans="1:11" ht="18" customHeight="1" x14ac:dyDescent="0.45">
      <c r="A9" s="21" t="s">
        <v>7</v>
      </c>
      <c r="B9" s="21" t="s">
        <v>29</v>
      </c>
      <c r="C9" s="21" t="s">
        <v>138</v>
      </c>
      <c r="D9" s="21" t="s">
        <v>11</v>
      </c>
      <c r="E9" s="21" t="s">
        <v>27</v>
      </c>
      <c r="F9" s="21" t="s">
        <v>8</v>
      </c>
      <c r="G9" s="21" t="s">
        <v>103</v>
      </c>
      <c r="H9" s="21" t="s">
        <v>139</v>
      </c>
      <c r="I9" s="22" t="s">
        <v>136</v>
      </c>
      <c r="J9" s="21" t="s">
        <v>137</v>
      </c>
      <c r="K9" s="21" t="s">
        <v>112</v>
      </c>
    </row>
    <row r="10" spans="1:11" ht="18" customHeight="1" x14ac:dyDescent="0.45">
      <c r="A10" s="16">
        <v>1</v>
      </c>
      <c r="B10" s="3"/>
      <c r="C10" s="1" t="s">
        <v>33</v>
      </c>
      <c r="D10" s="1" t="s">
        <v>33</v>
      </c>
      <c r="E10" s="1" t="s">
        <v>33</v>
      </c>
      <c r="F10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0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0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0" s="13" t="s">
        <v>33</v>
      </c>
      <c r="J10" s="1"/>
      <c r="K10" s="17" t="e">
        <f>IF(#REF!=1,15000,IF(#REF!=2,20000,IF(#REF!=3,30000,0)))</f>
        <v>#REF!</v>
      </c>
    </row>
    <row r="11" spans="1:11" x14ac:dyDescent="0.45">
      <c r="A11" s="16">
        <v>2</v>
      </c>
      <c r="B11" s="3"/>
      <c r="C11" s="1" t="s">
        <v>33</v>
      </c>
      <c r="D11" s="1" t="s">
        <v>33</v>
      </c>
      <c r="E11" s="1" t="s">
        <v>33</v>
      </c>
      <c r="F11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1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1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1" s="13" t="s">
        <v>33</v>
      </c>
      <c r="J11" s="1"/>
      <c r="K11" s="17" t="e">
        <f>IF(#REF!=1,15000,IF(#REF!=2,20000,IF(#REF!=3,30000,0)))</f>
        <v>#REF!</v>
      </c>
    </row>
    <row r="12" spans="1:11" x14ac:dyDescent="0.45">
      <c r="A12" s="16">
        <v>3</v>
      </c>
      <c r="B12" s="3"/>
      <c r="C12" s="1" t="s">
        <v>33</v>
      </c>
      <c r="D12" s="1" t="s">
        <v>33</v>
      </c>
      <c r="E12" s="1" t="s">
        <v>33</v>
      </c>
      <c r="F12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2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2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2" s="13" t="s">
        <v>33</v>
      </c>
      <c r="J12" s="1"/>
      <c r="K12" s="17" t="e">
        <f>IF(#REF!=1,15000,IF(#REF!=2,20000,IF(#REF!=3,30000,0)))</f>
        <v>#REF!</v>
      </c>
    </row>
    <row r="13" spans="1:11" x14ac:dyDescent="0.45">
      <c r="A13" s="16">
        <v>4</v>
      </c>
      <c r="B13" s="3"/>
      <c r="C13" s="1" t="s">
        <v>33</v>
      </c>
      <c r="D13" s="1" t="s">
        <v>33</v>
      </c>
      <c r="E13" s="1" t="s">
        <v>33</v>
      </c>
      <c r="F13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3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3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3" s="13" t="s">
        <v>33</v>
      </c>
      <c r="J13" s="1"/>
      <c r="K13" s="17" t="e">
        <f>IF(#REF!=1,15000,IF(#REF!=2,20000,IF(#REF!=3,30000,0)))</f>
        <v>#REF!</v>
      </c>
    </row>
    <row r="14" spans="1:11" x14ac:dyDescent="0.45">
      <c r="A14" s="16">
        <v>5</v>
      </c>
      <c r="B14" s="3"/>
      <c r="C14" s="1" t="s">
        <v>33</v>
      </c>
      <c r="D14" s="1" t="s">
        <v>33</v>
      </c>
      <c r="E14" s="1" t="s">
        <v>33</v>
      </c>
      <c r="F14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4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4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4" s="13" t="s">
        <v>33</v>
      </c>
      <c r="J14" s="1"/>
      <c r="K14" s="17" t="e">
        <f>IF(#REF!=1,15000,IF(#REF!=2,20000,IF(#REF!=3,30000,0)))</f>
        <v>#REF!</v>
      </c>
    </row>
    <row r="15" spans="1:11" x14ac:dyDescent="0.45">
      <c r="A15" s="16">
        <v>6</v>
      </c>
      <c r="B15" s="3"/>
      <c r="C15" s="1" t="s">
        <v>33</v>
      </c>
      <c r="D15" s="1" t="s">
        <v>33</v>
      </c>
      <c r="E15" s="1" t="s">
        <v>33</v>
      </c>
      <c r="F15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5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5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5" s="13" t="s">
        <v>33</v>
      </c>
      <c r="J15" s="1"/>
      <c r="K15" s="17" t="e">
        <f>IF(#REF!=1,15000,IF(#REF!=2,20000,IF(#REF!=3,30000,0)))</f>
        <v>#REF!</v>
      </c>
    </row>
    <row r="16" spans="1:11" x14ac:dyDescent="0.45">
      <c r="A16" s="16">
        <v>7</v>
      </c>
      <c r="B16" s="3"/>
      <c r="C16" s="1" t="s">
        <v>33</v>
      </c>
      <c r="D16" s="1" t="s">
        <v>33</v>
      </c>
      <c r="E16" s="1" t="s">
        <v>33</v>
      </c>
      <c r="F16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6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6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6" s="13" t="s">
        <v>33</v>
      </c>
      <c r="J16" s="1"/>
      <c r="K16" s="17" t="e">
        <f>IF(#REF!=1,15000,IF(#REF!=2,20000,IF(#REF!=3,30000,0)))</f>
        <v>#REF!</v>
      </c>
    </row>
    <row r="17" spans="1:11" x14ac:dyDescent="0.45">
      <c r="A17" s="16">
        <v>8</v>
      </c>
      <c r="B17" s="3"/>
      <c r="C17" s="1" t="s">
        <v>33</v>
      </c>
      <c r="D17" s="1" t="s">
        <v>33</v>
      </c>
      <c r="E17" s="1" t="s">
        <v>33</v>
      </c>
      <c r="F17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7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7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7" s="13" t="s">
        <v>33</v>
      </c>
      <c r="J17" s="1"/>
      <c r="K17" s="17" t="e">
        <f>IF(#REF!=1,15000,IF(#REF!=2,20000,IF(#REF!=3,30000,0)))</f>
        <v>#REF!</v>
      </c>
    </row>
    <row r="18" spans="1:11" x14ac:dyDescent="0.45">
      <c r="A18" s="16">
        <v>9</v>
      </c>
      <c r="B18" s="3"/>
      <c r="C18" s="1" t="s">
        <v>33</v>
      </c>
      <c r="D18" s="1" t="s">
        <v>33</v>
      </c>
      <c r="E18" s="1" t="s">
        <v>33</v>
      </c>
      <c r="F18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8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8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8" s="13" t="s">
        <v>33</v>
      </c>
      <c r="J18" s="1"/>
      <c r="K18" s="17" t="e">
        <f>IF(#REF!=1,15000,IF(#REF!=2,20000,IF(#REF!=3,30000,0)))</f>
        <v>#REF!</v>
      </c>
    </row>
    <row r="19" spans="1:11" x14ac:dyDescent="0.45">
      <c r="A19" s="16">
        <v>10</v>
      </c>
      <c r="B19" s="3"/>
      <c r="C19" s="1" t="s">
        <v>33</v>
      </c>
      <c r="D19" s="1" t="s">
        <v>33</v>
      </c>
      <c r="E19" s="1" t="s">
        <v>33</v>
      </c>
      <c r="F19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9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9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9" s="13" t="s">
        <v>33</v>
      </c>
      <c r="J19" s="1"/>
      <c r="K19" s="17" t="e">
        <f>IF(#REF!=1,15000,IF(#REF!=2,20000,IF(#REF!=3,30000,0)))</f>
        <v>#REF!</v>
      </c>
    </row>
    <row r="20" spans="1:11" x14ac:dyDescent="0.45">
      <c r="A20" s="16">
        <v>11</v>
      </c>
      <c r="B20" s="3"/>
      <c r="C20" s="1" t="s">
        <v>33</v>
      </c>
      <c r="D20" s="1" t="s">
        <v>33</v>
      </c>
      <c r="E20" s="1" t="s">
        <v>33</v>
      </c>
      <c r="F20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20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20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20" s="13" t="s">
        <v>33</v>
      </c>
      <c r="J20" s="1"/>
      <c r="K20" s="17" t="e">
        <f>IF(#REF!=1,15000,IF(#REF!=2,20000,IF(#REF!=3,30000,0)))</f>
        <v>#REF!</v>
      </c>
    </row>
    <row r="21" spans="1:11" x14ac:dyDescent="0.45">
      <c r="A21" s="16">
        <v>12</v>
      </c>
      <c r="B21" s="3"/>
      <c r="C21" s="1" t="s">
        <v>33</v>
      </c>
      <c r="D21" s="1" t="s">
        <v>33</v>
      </c>
      <c r="E21" s="1" t="s">
        <v>33</v>
      </c>
      <c r="F21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21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21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21" s="13" t="s">
        <v>33</v>
      </c>
      <c r="J21" s="1"/>
      <c r="K21" s="17" t="e">
        <f>IF(#REF!=1,15000,IF(#REF!=2,20000,IF(#REF!=3,30000,0)))</f>
        <v>#REF!</v>
      </c>
    </row>
    <row r="22" spans="1:11" x14ac:dyDescent="0.45">
      <c r="A22" s="16">
        <v>13</v>
      </c>
      <c r="B22" s="3"/>
      <c r="C22" s="1" t="s">
        <v>33</v>
      </c>
      <c r="D22" s="1" t="s">
        <v>33</v>
      </c>
      <c r="E22" s="1" t="s">
        <v>33</v>
      </c>
      <c r="F22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22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22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22" s="13" t="s">
        <v>33</v>
      </c>
      <c r="J22" s="1"/>
      <c r="K22" s="17" t="e">
        <f>IF(#REF!=1,15000,IF(#REF!=2,20000,IF(#REF!=3,30000,0)))</f>
        <v>#REF!</v>
      </c>
    </row>
    <row r="23" spans="1:11" x14ac:dyDescent="0.45">
      <c r="A23" s="16">
        <v>14</v>
      </c>
      <c r="B23" s="3"/>
      <c r="C23" s="1" t="s">
        <v>33</v>
      </c>
      <c r="D23" s="1" t="s">
        <v>33</v>
      </c>
      <c r="E23" s="1" t="s">
        <v>33</v>
      </c>
      <c r="F23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23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23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23" s="13" t="s">
        <v>33</v>
      </c>
      <c r="J23" s="1"/>
      <c r="K23" s="17" t="e">
        <f>IF(#REF!=1,15000,IF(#REF!=2,20000,IF(#REF!=3,30000,0)))</f>
        <v>#REF!</v>
      </c>
    </row>
    <row r="24" spans="1:11" x14ac:dyDescent="0.45">
      <c r="A24" s="16">
        <v>15</v>
      </c>
      <c r="B24" s="3"/>
      <c r="C24" s="1" t="s">
        <v>33</v>
      </c>
      <c r="D24" s="1" t="s">
        <v>33</v>
      </c>
      <c r="E24" s="1" t="s">
        <v>33</v>
      </c>
      <c r="F24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24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24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24" s="13" t="s">
        <v>33</v>
      </c>
      <c r="J24" s="1"/>
      <c r="K24" s="17" t="e">
        <f>IF(#REF!=1,15000,IF(#REF!=2,20000,IF(#REF!=3,30000,0)))</f>
        <v>#REF!</v>
      </c>
    </row>
    <row r="25" spans="1:11" x14ac:dyDescent="0.45">
      <c r="A25" s="16">
        <v>16</v>
      </c>
      <c r="B25" s="3"/>
      <c r="C25" s="1" t="s">
        <v>33</v>
      </c>
      <c r="D25" s="1" t="s">
        <v>33</v>
      </c>
      <c r="E25" s="1" t="s">
        <v>33</v>
      </c>
      <c r="F25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25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25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25" s="13" t="s">
        <v>33</v>
      </c>
      <c r="J25" s="1"/>
      <c r="K25" s="17" t="e">
        <f>IF(#REF!=1,15000,IF(#REF!=2,20000,IF(#REF!=3,30000,0)))</f>
        <v>#REF!</v>
      </c>
    </row>
    <row r="26" spans="1:11" x14ac:dyDescent="0.45">
      <c r="A26" s="16">
        <v>17</v>
      </c>
      <c r="B26" s="3"/>
      <c r="C26" s="1" t="s">
        <v>33</v>
      </c>
      <c r="D26" s="1" t="s">
        <v>33</v>
      </c>
      <c r="E26" s="1" t="s">
        <v>33</v>
      </c>
      <c r="F26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26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26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26" s="13" t="s">
        <v>33</v>
      </c>
      <c r="J26" s="1"/>
      <c r="K26" s="17" t="e">
        <f>IF(#REF!=1,15000,IF(#REF!=2,20000,IF(#REF!=3,30000,0)))</f>
        <v>#REF!</v>
      </c>
    </row>
    <row r="27" spans="1:11" x14ac:dyDescent="0.45">
      <c r="A27" s="16">
        <v>18</v>
      </c>
      <c r="B27" s="3"/>
      <c r="C27" s="1" t="s">
        <v>33</v>
      </c>
      <c r="D27" s="1" t="s">
        <v>33</v>
      </c>
      <c r="E27" s="1" t="s">
        <v>33</v>
      </c>
      <c r="F27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27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27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27" s="13" t="s">
        <v>33</v>
      </c>
      <c r="J27" s="1"/>
      <c r="K27" s="17" t="e">
        <f>IF(#REF!=1,15000,IF(#REF!=2,20000,IF(#REF!=3,30000,0)))</f>
        <v>#REF!</v>
      </c>
    </row>
    <row r="28" spans="1:11" x14ac:dyDescent="0.45">
      <c r="A28" s="16">
        <v>19</v>
      </c>
      <c r="B28" s="3"/>
      <c r="C28" s="1" t="s">
        <v>33</v>
      </c>
      <c r="D28" s="1" t="s">
        <v>33</v>
      </c>
      <c r="E28" s="1" t="s">
        <v>33</v>
      </c>
      <c r="F28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28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28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28" s="13" t="s">
        <v>33</v>
      </c>
      <c r="J28" s="1"/>
      <c r="K28" s="17" t="e">
        <f>IF(#REF!=1,15000,IF(#REF!=2,20000,IF(#REF!=3,30000,0)))</f>
        <v>#REF!</v>
      </c>
    </row>
    <row r="29" spans="1:11" x14ac:dyDescent="0.45">
      <c r="A29" s="16">
        <v>20</v>
      </c>
      <c r="B29" s="3"/>
      <c r="C29" s="1" t="s">
        <v>33</v>
      </c>
      <c r="D29" s="1" t="s">
        <v>33</v>
      </c>
      <c r="E29" s="1" t="s">
        <v>33</v>
      </c>
      <c r="F29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29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29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29" s="13" t="s">
        <v>33</v>
      </c>
      <c r="J29" s="1"/>
      <c r="K29" s="17" t="e">
        <f>IF(#REF!=1,15000,IF(#REF!=2,20000,IF(#REF!=3,30000,0)))</f>
        <v>#REF!</v>
      </c>
    </row>
    <row r="30" spans="1:11" x14ac:dyDescent="0.45">
      <c r="A30" s="16">
        <v>21</v>
      </c>
      <c r="B30" s="3"/>
      <c r="C30" s="1" t="s">
        <v>33</v>
      </c>
      <c r="D30" s="1" t="s">
        <v>33</v>
      </c>
      <c r="E30" s="1" t="s">
        <v>33</v>
      </c>
      <c r="F30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30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30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30" s="13" t="s">
        <v>33</v>
      </c>
      <c r="J30" s="1"/>
      <c r="K30" s="17" t="e">
        <f>IF(#REF!=1,15000,IF(#REF!=2,20000,IF(#REF!=3,30000,0)))</f>
        <v>#REF!</v>
      </c>
    </row>
    <row r="31" spans="1:11" x14ac:dyDescent="0.45">
      <c r="A31" s="16">
        <v>22</v>
      </c>
      <c r="B31" s="3"/>
      <c r="C31" s="1" t="s">
        <v>33</v>
      </c>
      <c r="D31" s="1" t="s">
        <v>33</v>
      </c>
      <c r="E31" s="1" t="s">
        <v>33</v>
      </c>
      <c r="F31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31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31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31" s="13" t="s">
        <v>33</v>
      </c>
      <c r="J31" s="1"/>
      <c r="K31" s="17" t="e">
        <f>IF(#REF!=1,15000,IF(#REF!=2,20000,IF(#REF!=3,30000,0)))</f>
        <v>#REF!</v>
      </c>
    </row>
    <row r="32" spans="1:11" x14ac:dyDescent="0.45">
      <c r="A32" s="16">
        <v>23</v>
      </c>
      <c r="B32" s="3"/>
      <c r="C32" s="1" t="s">
        <v>33</v>
      </c>
      <c r="D32" s="1" t="s">
        <v>33</v>
      </c>
      <c r="E32" s="1" t="s">
        <v>33</v>
      </c>
      <c r="F32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32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32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32" s="13" t="s">
        <v>33</v>
      </c>
      <c r="J32" s="1"/>
      <c r="K32" s="17" t="e">
        <f>IF(#REF!=1,15000,IF(#REF!=2,20000,IF(#REF!=3,30000,0)))</f>
        <v>#REF!</v>
      </c>
    </row>
    <row r="33" spans="1:11" x14ac:dyDescent="0.45">
      <c r="A33" s="16">
        <v>24</v>
      </c>
      <c r="B33" s="3"/>
      <c r="C33" s="1" t="s">
        <v>33</v>
      </c>
      <c r="D33" s="1" t="s">
        <v>33</v>
      </c>
      <c r="E33" s="1" t="s">
        <v>33</v>
      </c>
      <c r="F33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33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33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33" s="13" t="s">
        <v>33</v>
      </c>
      <c r="J33" s="1"/>
      <c r="K33" s="17" t="e">
        <f>IF(#REF!=1,15000,IF(#REF!=2,20000,IF(#REF!=3,30000,0)))</f>
        <v>#REF!</v>
      </c>
    </row>
    <row r="34" spans="1:11" x14ac:dyDescent="0.45">
      <c r="A34" s="16">
        <v>25</v>
      </c>
      <c r="B34" s="3"/>
      <c r="C34" s="1" t="s">
        <v>33</v>
      </c>
      <c r="D34" s="1" t="s">
        <v>33</v>
      </c>
      <c r="E34" s="1" t="s">
        <v>33</v>
      </c>
      <c r="F34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34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34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34" s="13" t="s">
        <v>33</v>
      </c>
      <c r="J34" s="1"/>
      <c r="K34" s="17" t="e">
        <f>IF(#REF!=1,15000,IF(#REF!=2,20000,IF(#REF!=3,30000,0)))</f>
        <v>#REF!</v>
      </c>
    </row>
    <row r="35" spans="1:11" x14ac:dyDescent="0.45">
      <c r="A35" s="16">
        <v>26</v>
      </c>
      <c r="B35" s="3"/>
      <c r="C35" s="1" t="s">
        <v>33</v>
      </c>
      <c r="D35" s="1" t="s">
        <v>33</v>
      </c>
      <c r="E35" s="1" t="s">
        <v>33</v>
      </c>
      <c r="F35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35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35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35" s="13" t="s">
        <v>33</v>
      </c>
      <c r="J35" s="1"/>
      <c r="K35" s="17" t="e">
        <f>IF(#REF!=1,15000,IF(#REF!=2,20000,IF(#REF!=3,30000,0)))</f>
        <v>#REF!</v>
      </c>
    </row>
    <row r="36" spans="1:11" x14ac:dyDescent="0.45">
      <c r="A36" s="16">
        <v>27</v>
      </c>
      <c r="B36" s="3"/>
      <c r="C36" s="1" t="s">
        <v>33</v>
      </c>
      <c r="D36" s="1" t="s">
        <v>33</v>
      </c>
      <c r="E36" s="1" t="s">
        <v>33</v>
      </c>
      <c r="F36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36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36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36" s="13" t="s">
        <v>33</v>
      </c>
      <c r="J36" s="1"/>
      <c r="K36" s="17" t="e">
        <f>IF(#REF!=1,15000,IF(#REF!=2,20000,IF(#REF!=3,30000,0)))</f>
        <v>#REF!</v>
      </c>
    </row>
    <row r="37" spans="1:11" x14ac:dyDescent="0.45">
      <c r="A37" s="16">
        <v>28</v>
      </c>
      <c r="B37" s="3"/>
      <c r="C37" s="1" t="s">
        <v>33</v>
      </c>
      <c r="D37" s="1" t="s">
        <v>33</v>
      </c>
      <c r="E37" s="1" t="s">
        <v>33</v>
      </c>
      <c r="F37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37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37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37" s="13" t="s">
        <v>33</v>
      </c>
      <c r="J37" s="1"/>
      <c r="K37" s="17" t="e">
        <f>IF(#REF!=1,15000,IF(#REF!=2,20000,IF(#REF!=3,30000,0)))</f>
        <v>#REF!</v>
      </c>
    </row>
    <row r="38" spans="1:11" x14ac:dyDescent="0.45">
      <c r="A38" s="16">
        <v>29</v>
      </c>
      <c r="B38" s="3"/>
      <c r="C38" s="1" t="s">
        <v>33</v>
      </c>
      <c r="D38" s="1" t="s">
        <v>33</v>
      </c>
      <c r="E38" s="1" t="s">
        <v>33</v>
      </c>
      <c r="F38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38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38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38" s="13" t="s">
        <v>33</v>
      </c>
      <c r="J38" s="1"/>
      <c r="K38" s="17" t="e">
        <f>IF(#REF!=1,15000,IF(#REF!=2,20000,IF(#REF!=3,30000,0)))</f>
        <v>#REF!</v>
      </c>
    </row>
    <row r="39" spans="1:11" x14ac:dyDescent="0.45">
      <c r="A39" s="16">
        <v>30</v>
      </c>
      <c r="B39" s="3"/>
      <c r="C39" s="1" t="s">
        <v>33</v>
      </c>
      <c r="D39" s="1" t="s">
        <v>33</v>
      </c>
      <c r="E39" s="1" t="s">
        <v>33</v>
      </c>
      <c r="F39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39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39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39" s="13" t="s">
        <v>33</v>
      </c>
      <c r="J39" s="1"/>
      <c r="K39" s="17" t="e">
        <f>IF(#REF!=1,15000,IF(#REF!=2,20000,IF(#REF!=3,30000,0)))</f>
        <v>#REF!</v>
      </c>
    </row>
    <row r="40" spans="1:11" x14ac:dyDescent="0.45">
      <c r="A40" s="16">
        <v>31</v>
      </c>
      <c r="B40" s="3"/>
      <c r="C40" s="1" t="s">
        <v>33</v>
      </c>
      <c r="D40" s="1" t="s">
        <v>33</v>
      </c>
      <c r="E40" s="1" t="s">
        <v>33</v>
      </c>
      <c r="F40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40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40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40" s="13" t="s">
        <v>33</v>
      </c>
      <c r="J40" s="1"/>
      <c r="K40" s="17" t="e">
        <f>IF(#REF!=1,15000,IF(#REF!=2,20000,IF(#REF!=3,30000,0)))</f>
        <v>#REF!</v>
      </c>
    </row>
    <row r="41" spans="1:11" x14ac:dyDescent="0.45">
      <c r="A41" s="16">
        <v>32</v>
      </c>
      <c r="B41" s="3"/>
      <c r="C41" s="1" t="s">
        <v>33</v>
      </c>
      <c r="D41" s="1" t="s">
        <v>33</v>
      </c>
      <c r="E41" s="1" t="s">
        <v>33</v>
      </c>
      <c r="F41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41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41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41" s="13" t="s">
        <v>33</v>
      </c>
      <c r="J41" s="1"/>
      <c r="K41" s="17" t="e">
        <f>IF(#REF!=1,15000,IF(#REF!=2,20000,IF(#REF!=3,30000,0)))</f>
        <v>#REF!</v>
      </c>
    </row>
    <row r="42" spans="1:11" x14ac:dyDescent="0.45">
      <c r="A42" s="16">
        <v>33</v>
      </c>
      <c r="B42" s="3"/>
      <c r="C42" s="1" t="s">
        <v>33</v>
      </c>
      <c r="D42" s="1" t="s">
        <v>33</v>
      </c>
      <c r="E42" s="1" t="s">
        <v>33</v>
      </c>
      <c r="F42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42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42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42" s="13" t="s">
        <v>33</v>
      </c>
      <c r="J42" s="1"/>
      <c r="K42" s="17" t="e">
        <f>IF(#REF!=1,15000,IF(#REF!=2,20000,IF(#REF!=3,30000,0)))</f>
        <v>#REF!</v>
      </c>
    </row>
    <row r="43" spans="1:11" x14ac:dyDescent="0.45">
      <c r="A43" s="16">
        <v>34</v>
      </c>
      <c r="B43" s="3"/>
      <c r="C43" s="1" t="s">
        <v>33</v>
      </c>
      <c r="D43" s="1" t="s">
        <v>33</v>
      </c>
      <c r="E43" s="1" t="s">
        <v>33</v>
      </c>
      <c r="F43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43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43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43" s="13" t="s">
        <v>33</v>
      </c>
      <c r="J43" s="1"/>
      <c r="K43" s="17" t="e">
        <f>IF(#REF!=1,15000,IF(#REF!=2,20000,IF(#REF!=3,30000,0)))</f>
        <v>#REF!</v>
      </c>
    </row>
    <row r="44" spans="1:11" x14ac:dyDescent="0.45">
      <c r="A44" s="16">
        <v>35</v>
      </c>
      <c r="B44" s="3"/>
      <c r="C44" s="1" t="s">
        <v>33</v>
      </c>
      <c r="D44" s="1" t="s">
        <v>33</v>
      </c>
      <c r="E44" s="1" t="s">
        <v>33</v>
      </c>
      <c r="F44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44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44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44" s="13" t="s">
        <v>33</v>
      </c>
      <c r="J44" s="1"/>
      <c r="K44" s="17" t="e">
        <f>IF(#REF!=1,15000,IF(#REF!=2,20000,IF(#REF!=3,30000,0)))</f>
        <v>#REF!</v>
      </c>
    </row>
    <row r="45" spans="1:11" x14ac:dyDescent="0.45">
      <c r="A45" s="16">
        <v>36</v>
      </c>
      <c r="B45" s="3"/>
      <c r="C45" s="1" t="s">
        <v>33</v>
      </c>
      <c r="D45" s="1" t="s">
        <v>33</v>
      </c>
      <c r="E45" s="1" t="s">
        <v>33</v>
      </c>
      <c r="F45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45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45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45" s="13" t="s">
        <v>33</v>
      </c>
      <c r="J45" s="1"/>
      <c r="K45" s="17" t="e">
        <f>IF(#REF!=1,15000,IF(#REF!=2,20000,IF(#REF!=3,30000,0)))</f>
        <v>#REF!</v>
      </c>
    </row>
    <row r="46" spans="1:11" x14ac:dyDescent="0.45">
      <c r="A46" s="16">
        <v>37</v>
      </c>
      <c r="B46" s="3"/>
      <c r="C46" s="1" t="s">
        <v>33</v>
      </c>
      <c r="D46" s="1" t="s">
        <v>33</v>
      </c>
      <c r="E46" s="1" t="s">
        <v>33</v>
      </c>
      <c r="F46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46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46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46" s="13" t="s">
        <v>33</v>
      </c>
      <c r="J46" s="1"/>
      <c r="K46" s="17" t="e">
        <f>IF(#REF!=1,15000,IF(#REF!=2,20000,IF(#REF!=3,30000,0)))</f>
        <v>#REF!</v>
      </c>
    </row>
    <row r="47" spans="1:11" x14ac:dyDescent="0.45">
      <c r="A47" s="16">
        <v>38</v>
      </c>
      <c r="B47" s="3"/>
      <c r="C47" s="1" t="s">
        <v>33</v>
      </c>
      <c r="D47" s="1" t="s">
        <v>33</v>
      </c>
      <c r="E47" s="1" t="s">
        <v>33</v>
      </c>
      <c r="F47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47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47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47" s="13" t="s">
        <v>33</v>
      </c>
      <c r="J47" s="1"/>
      <c r="K47" s="17" t="e">
        <f>IF(#REF!=1,15000,IF(#REF!=2,20000,IF(#REF!=3,30000,0)))</f>
        <v>#REF!</v>
      </c>
    </row>
    <row r="48" spans="1:11" x14ac:dyDescent="0.45">
      <c r="A48" s="16">
        <v>39</v>
      </c>
      <c r="B48" s="3"/>
      <c r="C48" s="1" t="s">
        <v>33</v>
      </c>
      <c r="D48" s="1" t="s">
        <v>33</v>
      </c>
      <c r="E48" s="1" t="s">
        <v>33</v>
      </c>
      <c r="F48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48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48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48" s="13" t="s">
        <v>33</v>
      </c>
      <c r="J48" s="1"/>
      <c r="K48" s="17" t="e">
        <f>IF(#REF!=1,15000,IF(#REF!=2,20000,IF(#REF!=3,30000,0)))</f>
        <v>#REF!</v>
      </c>
    </row>
    <row r="49" spans="1:11" x14ac:dyDescent="0.45">
      <c r="A49" s="16">
        <v>40</v>
      </c>
      <c r="B49" s="3"/>
      <c r="C49" s="1" t="s">
        <v>33</v>
      </c>
      <c r="D49" s="1" t="s">
        <v>33</v>
      </c>
      <c r="E49" s="1" t="s">
        <v>33</v>
      </c>
      <c r="F49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49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49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49" s="13" t="s">
        <v>33</v>
      </c>
      <c r="J49" s="1"/>
      <c r="K49" s="17" t="e">
        <f>IF(#REF!=1,15000,IF(#REF!=2,20000,IF(#REF!=3,30000,0)))</f>
        <v>#REF!</v>
      </c>
    </row>
    <row r="50" spans="1:11" x14ac:dyDescent="0.45">
      <c r="A50" s="16">
        <v>41</v>
      </c>
      <c r="B50" s="3"/>
      <c r="C50" s="1" t="s">
        <v>33</v>
      </c>
      <c r="D50" s="1" t="s">
        <v>33</v>
      </c>
      <c r="E50" s="1" t="s">
        <v>33</v>
      </c>
      <c r="F50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50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50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50" s="13" t="s">
        <v>33</v>
      </c>
      <c r="J50" s="1"/>
      <c r="K50" s="17" t="e">
        <f>IF(#REF!=1,15000,IF(#REF!=2,20000,IF(#REF!=3,30000,0)))</f>
        <v>#REF!</v>
      </c>
    </row>
    <row r="51" spans="1:11" x14ac:dyDescent="0.45">
      <c r="A51" s="16">
        <v>42</v>
      </c>
      <c r="B51" s="3"/>
      <c r="C51" s="1" t="s">
        <v>33</v>
      </c>
      <c r="D51" s="1" t="s">
        <v>33</v>
      </c>
      <c r="E51" s="1" t="s">
        <v>33</v>
      </c>
      <c r="F51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51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51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51" s="13" t="s">
        <v>33</v>
      </c>
      <c r="J51" s="1"/>
      <c r="K51" s="17" t="e">
        <f>IF(#REF!=1,15000,IF(#REF!=2,20000,IF(#REF!=3,30000,0)))</f>
        <v>#REF!</v>
      </c>
    </row>
    <row r="52" spans="1:11" x14ac:dyDescent="0.45">
      <c r="A52" s="16">
        <v>43</v>
      </c>
      <c r="B52" s="3"/>
      <c r="C52" s="1" t="s">
        <v>33</v>
      </c>
      <c r="D52" s="1" t="s">
        <v>33</v>
      </c>
      <c r="E52" s="1" t="s">
        <v>33</v>
      </c>
      <c r="F52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52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52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52" s="13" t="s">
        <v>33</v>
      </c>
      <c r="J52" s="1"/>
      <c r="K52" s="17" t="e">
        <f>IF(#REF!=1,15000,IF(#REF!=2,20000,IF(#REF!=3,30000,0)))</f>
        <v>#REF!</v>
      </c>
    </row>
    <row r="53" spans="1:11" x14ac:dyDescent="0.45">
      <c r="A53" s="16">
        <v>44</v>
      </c>
      <c r="B53" s="3"/>
      <c r="C53" s="1" t="s">
        <v>33</v>
      </c>
      <c r="D53" s="1" t="s">
        <v>33</v>
      </c>
      <c r="E53" s="1" t="s">
        <v>33</v>
      </c>
      <c r="F53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53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53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53" s="13" t="s">
        <v>33</v>
      </c>
      <c r="J53" s="1"/>
      <c r="K53" s="17" t="e">
        <f>IF(#REF!=1,15000,IF(#REF!=2,20000,IF(#REF!=3,30000,0)))</f>
        <v>#REF!</v>
      </c>
    </row>
    <row r="54" spans="1:11" x14ac:dyDescent="0.45">
      <c r="A54" s="16">
        <v>45</v>
      </c>
      <c r="B54" s="3"/>
      <c r="C54" s="1" t="s">
        <v>33</v>
      </c>
      <c r="D54" s="1" t="s">
        <v>33</v>
      </c>
      <c r="E54" s="1" t="s">
        <v>33</v>
      </c>
      <c r="F54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54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54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54" s="13" t="s">
        <v>33</v>
      </c>
      <c r="J54" s="1"/>
      <c r="K54" s="17" t="e">
        <f>IF(#REF!=1,15000,IF(#REF!=2,20000,IF(#REF!=3,30000,0)))</f>
        <v>#REF!</v>
      </c>
    </row>
    <row r="55" spans="1:11" x14ac:dyDescent="0.45">
      <c r="A55" s="16">
        <v>46</v>
      </c>
      <c r="B55" s="3"/>
      <c r="C55" s="1" t="s">
        <v>33</v>
      </c>
      <c r="D55" s="1" t="s">
        <v>33</v>
      </c>
      <c r="E55" s="1" t="s">
        <v>33</v>
      </c>
      <c r="F55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55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55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55" s="13" t="s">
        <v>33</v>
      </c>
      <c r="J55" s="1"/>
      <c r="K55" s="17" t="e">
        <f>IF(#REF!=1,15000,IF(#REF!=2,20000,IF(#REF!=3,30000,0)))</f>
        <v>#REF!</v>
      </c>
    </row>
    <row r="56" spans="1:11" x14ac:dyDescent="0.45">
      <c r="A56" s="16">
        <v>47</v>
      </c>
      <c r="B56" s="3"/>
      <c r="C56" s="1" t="s">
        <v>33</v>
      </c>
      <c r="D56" s="1" t="s">
        <v>33</v>
      </c>
      <c r="E56" s="1" t="s">
        <v>33</v>
      </c>
      <c r="F56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56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56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56" s="13" t="s">
        <v>33</v>
      </c>
      <c r="J56" s="1"/>
      <c r="K56" s="17" t="e">
        <f>IF(#REF!=1,15000,IF(#REF!=2,20000,IF(#REF!=3,30000,0)))</f>
        <v>#REF!</v>
      </c>
    </row>
    <row r="57" spans="1:11" x14ac:dyDescent="0.45">
      <c r="A57" s="16">
        <v>48</v>
      </c>
      <c r="B57" s="3"/>
      <c r="C57" s="1" t="s">
        <v>33</v>
      </c>
      <c r="D57" s="1" t="s">
        <v>33</v>
      </c>
      <c r="E57" s="1" t="s">
        <v>33</v>
      </c>
      <c r="F57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57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57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57" s="13" t="s">
        <v>33</v>
      </c>
      <c r="J57" s="1"/>
      <c r="K57" s="17" t="e">
        <f>IF(#REF!=1,15000,IF(#REF!=2,20000,IF(#REF!=3,30000,0)))</f>
        <v>#REF!</v>
      </c>
    </row>
    <row r="58" spans="1:11" x14ac:dyDescent="0.45">
      <c r="A58" s="16">
        <v>49</v>
      </c>
      <c r="B58" s="3"/>
      <c r="C58" s="1" t="s">
        <v>33</v>
      </c>
      <c r="D58" s="1" t="s">
        <v>33</v>
      </c>
      <c r="E58" s="1" t="s">
        <v>33</v>
      </c>
      <c r="F58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58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58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58" s="13" t="s">
        <v>33</v>
      </c>
      <c r="J58" s="1"/>
      <c r="K58" s="17" t="e">
        <f>IF(#REF!=1,15000,IF(#REF!=2,20000,IF(#REF!=3,30000,0)))</f>
        <v>#REF!</v>
      </c>
    </row>
    <row r="59" spans="1:11" x14ac:dyDescent="0.45">
      <c r="A59" s="16">
        <v>50</v>
      </c>
      <c r="B59" s="3"/>
      <c r="C59" s="1" t="s">
        <v>33</v>
      </c>
      <c r="D59" s="1" t="s">
        <v>33</v>
      </c>
      <c r="E59" s="1" t="s">
        <v>33</v>
      </c>
      <c r="F59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59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59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59" s="13" t="s">
        <v>33</v>
      </c>
      <c r="J59" s="1"/>
      <c r="K59" s="17" t="e">
        <f>IF(#REF!=1,15000,IF(#REF!=2,20000,IF(#REF!=3,30000,0)))</f>
        <v>#REF!</v>
      </c>
    </row>
    <row r="60" spans="1:11" x14ac:dyDescent="0.45">
      <c r="A60" s="16">
        <v>51</v>
      </c>
      <c r="B60" s="3"/>
      <c r="C60" s="1" t="s">
        <v>33</v>
      </c>
      <c r="D60" s="1" t="s">
        <v>33</v>
      </c>
      <c r="E60" s="1" t="s">
        <v>33</v>
      </c>
      <c r="F60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60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60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60" s="13" t="s">
        <v>33</v>
      </c>
      <c r="J60" s="1"/>
      <c r="K60" s="17" t="e">
        <f>IF(#REF!=1,15000,IF(#REF!=2,20000,IF(#REF!=3,30000,0)))</f>
        <v>#REF!</v>
      </c>
    </row>
    <row r="61" spans="1:11" x14ac:dyDescent="0.45">
      <c r="A61" s="16">
        <v>52</v>
      </c>
      <c r="B61" s="3"/>
      <c r="C61" s="1" t="s">
        <v>33</v>
      </c>
      <c r="D61" s="1" t="s">
        <v>33</v>
      </c>
      <c r="E61" s="1" t="s">
        <v>33</v>
      </c>
      <c r="F61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61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61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61" s="13" t="s">
        <v>33</v>
      </c>
      <c r="J61" s="1"/>
      <c r="K61" s="17" t="e">
        <f>IF(#REF!=1,15000,IF(#REF!=2,20000,IF(#REF!=3,30000,0)))</f>
        <v>#REF!</v>
      </c>
    </row>
    <row r="62" spans="1:11" x14ac:dyDescent="0.45">
      <c r="A62" s="16">
        <v>53</v>
      </c>
      <c r="B62" s="3"/>
      <c r="C62" s="1" t="s">
        <v>33</v>
      </c>
      <c r="D62" s="1" t="s">
        <v>33</v>
      </c>
      <c r="E62" s="1" t="s">
        <v>33</v>
      </c>
      <c r="F62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62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62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62" s="13" t="s">
        <v>33</v>
      </c>
      <c r="J62" s="1"/>
      <c r="K62" s="17" t="e">
        <f>IF(#REF!=1,15000,IF(#REF!=2,20000,IF(#REF!=3,30000,0)))</f>
        <v>#REF!</v>
      </c>
    </row>
    <row r="63" spans="1:11" x14ac:dyDescent="0.45">
      <c r="A63" s="16">
        <v>54</v>
      </c>
      <c r="B63" s="3"/>
      <c r="C63" s="1" t="s">
        <v>33</v>
      </c>
      <c r="D63" s="1" t="s">
        <v>33</v>
      </c>
      <c r="E63" s="1" t="s">
        <v>33</v>
      </c>
      <c r="F63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63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63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63" s="13" t="s">
        <v>33</v>
      </c>
      <c r="J63" s="1"/>
      <c r="K63" s="17" t="e">
        <f>IF(#REF!=1,15000,IF(#REF!=2,20000,IF(#REF!=3,30000,0)))</f>
        <v>#REF!</v>
      </c>
    </row>
    <row r="64" spans="1:11" x14ac:dyDescent="0.45">
      <c r="A64" s="16">
        <v>55</v>
      </c>
      <c r="B64" s="3"/>
      <c r="C64" s="1" t="s">
        <v>33</v>
      </c>
      <c r="D64" s="1" t="s">
        <v>33</v>
      </c>
      <c r="E64" s="1" t="s">
        <v>33</v>
      </c>
      <c r="F64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64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64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64" s="13" t="s">
        <v>33</v>
      </c>
      <c r="J64" s="1"/>
      <c r="K64" s="17" t="e">
        <f>IF(#REF!=1,15000,IF(#REF!=2,20000,IF(#REF!=3,30000,0)))</f>
        <v>#REF!</v>
      </c>
    </row>
    <row r="65" spans="1:11" x14ac:dyDescent="0.45">
      <c r="A65" s="16">
        <v>56</v>
      </c>
      <c r="B65" s="3"/>
      <c r="C65" s="1" t="s">
        <v>33</v>
      </c>
      <c r="D65" s="1" t="s">
        <v>33</v>
      </c>
      <c r="E65" s="1" t="s">
        <v>33</v>
      </c>
      <c r="F65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65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65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65" s="13" t="s">
        <v>33</v>
      </c>
      <c r="J65" s="1"/>
      <c r="K65" s="17" t="e">
        <f>IF(#REF!=1,15000,IF(#REF!=2,20000,IF(#REF!=3,30000,0)))</f>
        <v>#REF!</v>
      </c>
    </row>
    <row r="66" spans="1:11" x14ac:dyDescent="0.45">
      <c r="A66" s="16">
        <v>57</v>
      </c>
      <c r="B66" s="3"/>
      <c r="C66" s="1" t="s">
        <v>33</v>
      </c>
      <c r="D66" s="1" t="s">
        <v>33</v>
      </c>
      <c r="E66" s="1" t="s">
        <v>33</v>
      </c>
      <c r="F66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66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66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66" s="13" t="s">
        <v>33</v>
      </c>
      <c r="J66" s="1"/>
      <c r="K66" s="17" t="e">
        <f>IF(#REF!=1,15000,IF(#REF!=2,20000,IF(#REF!=3,30000,0)))</f>
        <v>#REF!</v>
      </c>
    </row>
    <row r="67" spans="1:11" x14ac:dyDescent="0.45">
      <c r="A67" s="16">
        <v>58</v>
      </c>
      <c r="B67" s="3"/>
      <c r="C67" s="1" t="s">
        <v>33</v>
      </c>
      <c r="D67" s="1" t="s">
        <v>33</v>
      </c>
      <c r="E67" s="1" t="s">
        <v>33</v>
      </c>
      <c r="F67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67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67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67" s="13" t="s">
        <v>33</v>
      </c>
      <c r="J67" s="1"/>
      <c r="K67" s="17" t="e">
        <f>IF(#REF!=1,15000,IF(#REF!=2,20000,IF(#REF!=3,30000,0)))</f>
        <v>#REF!</v>
      </c>
    </row>
    <row r="68" spans="1:11" x14ac:dyDescent="0.45">
      <c r="A68" s="16">
        <v>59</v>
      </c>
      <c r="B68" s="3"/>
      <c r="C68" s="1" t="s">
        <v>33</v>
      </c>
      <c r="D68" s="1" t="s">
        <v>33</v>
      </c>
      <c r="E68" s="1" t="s">
        <v>33</v>
      </c>
      <c r="F68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68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68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68" s="13" t="s">
        <v>33</v>
      </c>
      <c r="J68" s="1"/>
      <c r="K68" s="17" t="e">
        <f>IF(#REF!=1,15000,IF(#REF!=2,20000,IF(#REF!=3,30000,0)))</f>
        <v>#REF!</v>
      </c>
    </row>
    <row r="69" spans="1:11" x14ac:dyDescent="0.45">
      <c r="A69" s="16">
        <v>60</v>
      </c>
      <c r="B69" s="3"/>
      <c r="C69" s="1" t="s">
        <v>33</v>
      </c>
      <c r="D69" s="1" t="s">
        <v>33</v>
      </c>
      <c r="E69" s="1" t="s">
        <v>33</v>
      </c>
      <c r="F69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69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69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69" s="13" t="s">
        <v>33</v>
      </c>
      <c r="J69" s="1"/>
      <c r="K69" s="17" t="e">
        <f>IF(#REF!=1,15000,IF(#REF!=2,20000,IF(#REF!=3,30000,0)))</f>
        <v>#REF!</v>
      </c>
    </row>
    <row r="70" spans="1:11" x14ac:dyDescent="0.45">
      <c r="A70" s="16">
        <v>61</v>
      </c>
      <c r="B70" s="3"/>
      <c r="C70" s="1" t="s">
        <v>33</v>
      </c>
      <c r="D70" s="1" t="s">
        <v>33</v>
      </c>
      <c r="E70" s="1" t="s">
        <v>33</v>
      </c>
      <c r="F70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70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70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70" s="13" t="s">
        <v>33</v>
      </c>
      <c r="J70" s="1"/>
      <c r="K70" s="17" t="e">
        <f>IF(#REF!=1,15000,IF(#REF!=2,20000,IF(#REF!=3,30000,0)))</f>
        <v>#REF!</v>
      </c>
    </row>
    <row r="71" spans="1:11" x14ac:dyDescent="0.45">
      <c r="A71" s="16">
        <v>62</v>
      </c>
      <c r="B71" s="3"/>
      <c r="C71" s="1" t="s">
        <v>33</v>
      </c>
      <c r="D71" s="1" t="s">
        <v>33</v>
      </c>
      <c r="E71" s="1" t="s">
        <v>33</v>
      </c>
      <c r="F71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71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71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71" s="13" t="s">
        <v>33</v>
      </c>
      <c r="J71" s="1"/>
      <c r="K71" s="17" t="e">
        <f>IF(#REF!=1,15000,IF(#REF!=2,20000,IF(#REF!=3,30000,0)))</f>
        <v>#REF!</v>
      </c>
    </row>
    <row r="72" spans="1:11" x14ac:dyDescent="0.45">
      <c r="A72" s="16">
        <v>63</v>
      </c>
      <c r="B72" s="3"/>
      <c r="C72" s="1" t="s">
        <v>33</v>
      </c>
      <c r="D72" s="1" t="s">
        <v>33</v>
      </c>
      <c r="E72" s="1" t="s">
        <v>33</v>
      </c>
      <c r="F72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72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72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72" s="13" t="s">
        <v>33</v>
      </c>
      <c r="J72" s="1"/>
      <c r="K72" s="17" t="e">
        <f>IF(#REF!=1,15000,IF(#REF!=2,20000,IF(#REF!=3,30000,0)))</f>
        <v>#REF!</v>
      </c>
    </row>
    <row r="73" spans="1:11" x14ac:dyDescent="0.45">
      <c r="A73" s="16">
        <v>64</v>
      </c>
      <c r="B73" s="3"/>
      <c r="C73" s="1" t="s">
        <v>33</v>
      </c>
      <c r="D73" s="1" t="s">
        <v>33</v>
      </c>
      <c r="E73" s="1" t="s">
        <v>33</v>
      </c>
      <c r="F73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73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73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73" s="13" t="s">
        <v>33</v>
      </c>
      <c r="J73" s="1"/>
      <c r="K73" s="17" t="e">
        <f>IF(#REF!=1,15000,IF(#REF!=2,20000,IF(#REF!=3,30000,0)))</f>
        <v>#REF!</v>
      </c>
    </row>
    <row r="74" spans="1:11" x14ac:dyDescent="0.45">
      <c r="A74" s="16">
        <v>65</v>
      </c>
      <c r="B74" s="3"/>
      <c r="C74" s="1" t="s">
        <v>33</v>
      </c>
      <c r="D74" s="1" t="s">
        <v>33</v>
      </c>
      <c r="E74" s="1" t="s">
        <v>33</v>
      </c>
      <c r="F74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74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74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74" s="13" t="s">
        <v>33</v>
      </c>
      <c r="J74" s="1"/>
      <c r="K74" s="17" t="e">
        <f>IF(#REF!=1,15000,IF(#REF!=2,20000,IF(#REF!=3,30000,0)))</f>
        <v>#REF!</v>
      </c>
    </row>
    <row r="75" spans="1:11" x14ac:dyDescent="0.45">
      <c r="A75" s="16">
        <v>66</v>
      </c>
      <c r="B75" s="3"/>
      <c r="C75" s="1" t="s">
        <v>33</v>
      </c>
      <c r="D75" s="1" t="s">
        <v>33</v>
      </c>
      <c r="E75" s="1" t="s">
        <v>33</v>
      </c>
      <c r="F75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75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75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75" s="13" t="s">
        <v>33</v>
      </c>
      <c r="J75" s="1"/>
      <c r="K75" s="17" t="e">
        <f>IF(#REF!=1,15000,IF(#REF!=2,20000,IF(#REF!=3,30000,0)))</f>
        <v>#REF!</v>
      </c>
    </row>
    <row r="76" spans="1:11" x14ac:dyDescent="0.45">
      <c r="A76" s="16">
        <v>67</v>
      </c>
      <c r="B76" s="3"/>
      <c r="C76" s="1" t="s">
        <v>33</v>
      </c>
      <c r="D76" s="1" t="s">
        <v>33</v>
      </c>
      <c r="E76" s="1" t="s">
        <v>33</v>
      </c>
      <c r="F76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76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76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76" s="13" t="s">
        <v>33</v>
      </c>
      <c r="J76" s="1"/>
      <c r="K76" s="17" t="e">
        <f>IF(#REF!=1,15000,IF(#REF!=2,20000,IF(#REF!=3,30000,0)))</f>
        <v>#REF!</v>
      </c>
    </row>
    <row r="77" spans="1:11" x14ac:dyDescent="0.45">
      <c r="A77" s="16">
        <v>68</v>
      </c>
      <c r="B77" s="3"/>
      <c r="C77" s="1" t="s">
        <v>33</v>
      </c>
      <c r="D77" s="1" t="s">
        <v>33</v>
      </c>
      <c r="E77" s="1" t="s">
        <v>33</v>
      </c>
      <c r="F77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77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77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77" s="13" t="s">
        <v>33</v>
      </c>
      <c r="J77" s="1"/>
      <c r="K77" s="17" t="e">
        <f>IF(#REF!=1,15000,IF(#REF!=2,20000,IF(#REF!=3,30000,0)))</f>
        <v>#REF!</v>
      </c>
    </row>
    <row r="78" spans="1:11" x14ac:dyDescent="0.45">
      <c r="A78" s="16">
        <v>69</v>
      </c>
      <c r="B78" s="3"/>
      <c r="C78" s="1" t="s">
        <v>33</v>
      </c>
      <c r="D78" s="1" t="s">
        <v>33</v>
      </c>
      <c r="E78" s="1" t="s">
        <v>33</v>
      </c>
      <c r="F78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78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78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78" s="13" t="s">
        <v>33</v>
      </c>
      <c r="J78" s="1"/>
      <c r="K78" s="17" t="e">
        <f>IF(#REF!=1,15000,IF(#REF!=2,20000,IF(#REF!=3,30000,0)))</f>
        <v>#REF!</v>
      </c>
    </row>
    <row r="79" spans="1:11" x14ac:dyDescent="0.45">
      <c r="A79" s="16">
        <v>70</v>
      </c>
      <c r="B79" s="3"/>
      <c r="C79" s="1" t="s">
        <v>33</v>
      </c>
      <c r="D79" s="1" t="s">
        <v>33</v>
      </c>
      <c r="E79" s="1" t="s">
        <v>33</v>
      </c>
      <c r="F79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79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79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79" s="13" t="s">
        <v>33</v>
      </c>
      <c r="J79" s="1"/>
      <c r="K79" s="17" t="e">
        <f>IF(#REF!=1,15000,IF(#REF!=2,20000,IF(#REF!=3,30000,0)))</f>
        <v>#REF!</v>
      </c>
    </row>
    <row r="80" spans="1:11" x14ac:dyDescent="0.45">
      <c r="A80" s="16">
        <v>71</v>
      </c>
      <c r="B80" s="3"/>
      <c r="C80" s="1" t="s">
        <v>33</v>
      </c>
      <c r="D80" s="1" t="s">
        <v>33</v>
      </c>
      <c r="E80" s="1" t="s">
        <v>33</v>
      </c>
      <c r="F80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80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80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80" s="13" t="s">
        <v>33</v>
      </c>
      <c r="J80" s="1"/>
      <c r="K80" s="17" t="e">
        <f>IF(#REF!=1,15000,IF(#REF!=2,20000,IF(#REF!=3,30000,0)))</f>
        <v>#REF!</v>
      </c>
    </row>
    <row r="81" spans="1:11" x14ac:dyDescent="0.45">
      <c r="A81" s="16">
        <v>72</v>
      </c>
      <c r="B81" s="3"/>
      <c r="C81" s="1" t="s">
        <v>33</v>
      </c>
      <c r="D81" s="1" t="s">
        <v>33</v>
      </c>
      <c r="E81" s="1" t="s">
        <v>33</v>
      </c>
      <c r="F81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81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81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81" s="13" t="s">
        <v>33</v>
      </c>
      <c r="J81" s="1"/>
      <c r="K81" s="17" t="e">
        <f>IF(#REF!=1,15000,IF(#REF!=2,20000,IF(#REF!=3,30000,0)))</f>
        <v>#REF!</v>
      </c>
    </row>
    <row r="82" spans="1:11" x14ac:dyDescent="0.45">
      <c r="A82" s="16">
        <v>73</v>
      </c>
      <c r="B82" s="3"/>
      <c r="C82" s="1" t="s">
        <v>33</v>
      </c>
      <c r="D82" s="1" t="s">
        <v>33</v>
      </c>
      <c r="E82" s="1" t="s">
        <v>33</v>
      </c>
      <c r="F82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82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82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82" s="13" t="s">
        <v>33</v>
      </c>
      <c r="J82" s="1"/>
      <c r="K82" s="17" t="e">
        <f>IF(#REF!=1,15000,IF(#REF!=2,20000,IF(#REF!=3,30000,0)))</f>
        <v>#REF!</v>
      </c>
    </row>
    <row r="83" spans="1:11" x14ac:dyDescent="0.45">
      <c r="A83" s="16">
        <v>74</v>
      </c>
      <c r="B83" s="3"/>
      <c r="C83" s="1" t="s">
        <v>33</v>
      </c>
      <c r="D83" s="1" t="s">
        <v>33</v>
      </c>
      <c r="E83" s="1" t="s">
        <v>33</v>
      </c>
      <c r="F83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83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83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83" s="13" t="s">
        <v>33</v>
      </c>
      <c r="J83" s="1"/>
      <c r="K83" s="17" t="e">
        <f>IF(#REF!=1,15000,IF(#REF!=2,20000,IF(#REF!=3,30000,0)))</f>
        <v>#REF!</v>
      </c>
    </row>
    <row r="84" spans="1:11" x14ac:dyDescent="0.45">
      <c r="A84" s="16">
        <v>75</v>
      </c>
      <c r="B84" s="3"/>
      <c r="C84" s="1" t="s">
        <v>33</v>
      </c>
      <c r="D84" s="1" t="s">
        <v>33</v>
      </c>
      <c r="E84" s="1" t="s">
        <v>33</v>
      </c>
      <c r="F84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84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84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84" s="13" t="s">
        <v>33</v>
      </c>
      <c r="J84" s="1"/>
      <c r="K84" s="17" t="e">
        <f>IF(#REF!=1,15000,IF(#REF!=2,20000,IF(#REF!=3,30000,0)))</f>
        <v>#REF!</v>
      </c>
    </row>
    <row r="85" spans="1:11" x14ac:dyDescent="0.45">
      <c r="A85" s="16">
        <v>76</v>
      </c>
      <c r="B85" s="3"/>
      <c r="C85" s="1" t="s">
        <v>33</v>
      </c>
      <c r="D85" s="1" t="s">
        <v>33</v>
      </c>
      <c r="E85" s="1" t="s">
        <v>33</v>
      </c>
      <c r="F85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85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85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85" s="13" t="s">
        <v>33</v>
      </c>
      <c r="J85" s="1"/>
      <c r="K85" s="17" t="e">
        <f>IF(#REF!=1,15000,IF(#REF!=2,20000,IF(#REF!=3,30000,0)))</f>
        <v>#REF!</v>
      </c>
    </row>
    <row r="86" spans="1:11" x14ac:dyDescent="0.45">
      <c r="A86" s="16">
        <v>77</v>
      </c>
      <c r="B86" s="3"/>
      <c r="C86" s="1" t="s">
        <v>33</v>
      </c>
      <c r="D86" s="1" t="s">
        <v>33</v>
      </c>
      <c r="E86" s="1" t="s">
        <v>33</v>
      </c>
      <c r="F86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86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86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86" s="13" t="s">
        <v>33</v>
      </c>
      <c r="J86" s="1"/>
      <c r="K86" s="17" t="e">
        <f>IF(#REF!=1,15000,IF(#REF!=2,20000,IF(#REF!=3,30000,0)))</f>
        <v>#REF!</v>
      </c>
    </row>
    <row r="87" spans="1:11" x14ac:dyDescent="0.45">
      <c r="A87" s="16">
        <v>78</v>
      </c>
      <c r="B87" s="3"/>
      <c r="C87" s="1" t="s">
        <v>33</v>
      </c>
      <c r="D87" s="1" t="s">
        <v>33</v>
      </c>
      <c r="E87" s="1" t="s">
        <v>33</v>
      </c>
      <c r="F87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87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87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87" s="13" t="s">
        <v>33</v>
      </c>
      <c r="J87" s="1"/>
      <c r="K87" s="17" t="e">
        <f>IF(#REF!=1,15000,IF(#REF!=2,20000,IF(#REF!=3,30000,0)))</f>
        <v>#REF!</v>
      </c>
    </row>
    <row r="88" spans="1:11" x14ac:dyDescent="0.45">
      <c r="A88" s="16">
        <v>79</v>
      </c>
      <c r="B88" s="3"/>
      <c r="C88" s="1" t="s">
        <v>33</v>
      </c>
      <c r="D88" s="1" t="s">
        <v>33</v>
      </c>
      <c r="E88" s="1" t="s">
        <v>33</v>
      </c>
      <c r="F88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88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88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88" s="13" t="s">
        <v>33</v>
      </c>
      <c r="J88" s="1"/>
      <c r="K88" s="17" t="e">
        <f>IF(#REF!=1,15000,IF(#REF!=2,20000,IF(#REF!=3,30000,0)))</f>
        <v>#REF!</v>
      </c>
    </row>
    <row r="89" spans="1:11" x14ac:dyDescent="0.45">
      <c r="A89" s="16">
        <v>80</v>
      </c>
      <c r="B89" s="3"/>
      <c r="C89" s="1" t="s">
        <v>33</v>
      </c>
      <c r="D89" s="1" t="s">
        <v>33</v>
      </c>
      <c r="E89" s="1" t="s">
        <v>33</v>
      </c>
      <c r="F89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89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89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89" s="13" t="s">
        <v>33</v>
      </c>
      <c r="J89" s="1"/>
      <c r="K89" s="17" t="e">
        <f>IF(#REF!=1,15000,IF(#REF!=2,20000,IF(#REF!=3,30000,0)))</f>
        <v>#REF!</v>
      </c>
    </row>
    <row r="90" spans="1:11" x14ac:dyDescent="0.45">
      <c r="A90" s="16">
        <v>81</v>
      </c>
      <c r="B90" s="3"/>
      <c r="C90" s="1" t="s">
        <v>33</v>
      </c>
      <c r="D90" s="1" t="s">
        <v>33</v>
      </c>
      <c r="E90" s="1" t="s">
        <v>33</v>
      </c>
      <c r="F90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90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90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90" s="13" t="s">
        <v>33</v>
      </c>
      <c r="J90" s="1"/>
      <c r="K90" s="17" t="e">
        <f>IF(#REF!=1,15000,IF(#REF!=2,20000,IF(#REF!=3,30000,0)))</f>
        <v>#REF!</v>
      </c>
    </row>
    <row r="91" spans="1:11" x14ac:dyDescent="0.45">
      <c r="A91" s="16">
        <v>82</v>
      </c>
      <c r="B91" s="3"/>
      <c r="C91" s="1" t="s">
        <v>33</v>
      </c>
      <c r="D91" s="1" t="s">
        <v>33</v>
      </c>
      <c r="E91" s="1" t="s">
        <v>33</v>
      </c>
      <c r="F91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91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91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91" s="13" t="s">
        <v>33</v>
      </c>
      <c r="J91" s="1"/>
      <c r="K91" s="17" t="e">
        <f>IF(#REF!=1,15000,IF(#REF!=2,20000,IF(#REF!=3,30000,0)))</f>
        <v>#REF!</v>
      </c>
    </row>
    <row r="92" spans="1:11" x14ac:dyDescent="0.45">
      <c r="A92" s="16">
        <v>83</v>
      </c>
      <c r="B92" s="3"/>
      <c r="C92" s="1" t="s">
        <v>33</v>
      </c>
      <c r="D92" s="1" t="s">
        <v>33</v>
      </c>
      <c r="E92" s="1" t="s">
        <v>33</v>
      </c>
      <c r="F92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92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92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92" s="13" t="s">
        <v>33</v>
      </c>
      <c r="J92" s="1"/>
      <c r="K92" s="17" t="e">
        <f>IF(#REF!=1,15000,IF(#REF!=2,20000,IF(#REF!=3,30000,0)))</f>
        <v>#REF!</v>
      </c>
    </row>
    <row r="93" spans="1:11" x14ac:dyDescent="0.45">
      <c r="A93" s="16">
        <v>84</v>
      </c>
      <c r="B93" s="3"/>
      <c r="C93" s="1" t="s">
        <v>33</v>
      </c>
      <c r="D93" s="1" t="s">
        <v>33</v>
      </c>
      <c r="E93" s="1" t="s">
        <v>33</v>
      </c>
      <c r="F93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93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93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93" s="13" t="s">
        <v>33</v>
      </c>
      <c r="J93" s="1"/>
      <c r="K93" s="17" t="e">
        <f>IF(#REF!=1,15000,IF(#REF!=2,20000,IF(#REF!=3,30000,0)))</f>
        <v>#REF!</v>
      </c>
    </row>
    <row r="94" spans="1:11" x14ac:dyDescent="0.45">
      <c r="A94" s="16">
        <v>85</v>
      </c>
      <c r="B94" s="3"/>
      <c r="C94" s="1" t="s">
        <v>33</v>
      </c>
      <c r="D94" s="1" t="s">
        <v>33</v>
      </c>
      <c r="E94" s="1" t="s">
        <v>33</v>
      </c>
      <c r="F94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94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94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94" s="13" t="s">
        <v>33</v>
      </c>
      <c r="J94" s="1"/>
      <c r="K94" s="17" t="e">
        <f>IF(#REF!=1,15000,IF(#REF!=2,20000,IF(#REF!=3,30000,0)))</f>
        <v>#REF!</v>
      </c>
    </row>
    <row r="95" spans="1:11" x14ac:dyDescent="0.45">
      <c r="A95" s="16">
        <v>86</v>
      </c>
      <c r="B95" s="3"/>
      <c r="C95" s="1" t="s">
        <v>33</v>
      </c>
      <c r="D95" s="1" t="s">
        <v>33</v>
      </c>
      <c r="E95" s="1" t="s">
        <v>33</v>
      </c>
      <c r="F95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95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95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95" s="13" t="s">
        <v>33</v>
      </c>
      <c r="J95" s="1"/>
      <c r="K95" s="17" t="e">
        <f>IF(#REF!=1,15000,IF(#REF!=2,20000,IF(#REF!=3,30000,0)))</f>
        <v>#REF!</v>
      </c>
    </row>
    <row r="96" spans="1:11" x14ac:dyDescent="0.45">
      <c r="A96" s="16">
        <v>87</v>
      </c>
      <c r="B96" s="3"/>
      <c r="C96" s="1" t="s">
        <v>33</v>
      </c>
      <c r="D96" s="1" t="s">
        <v>33</v>
      </c>
      <c r="E96" s="1" t="s">
        <v>33</v>
      </c>
      <c r="F96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96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96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96" s="13" t="s">
        <v>33</v>
      </c>
      <c r="J96" s="1"/>
      <c r="K96" s="17" t="e">
        <f>IF(#REF!=1,15000,IF(#REF!=2,20000,IF(#REF!=3,30000,0)))</f>
        <v>#REF!</v>
      </c>
    </row>
    <row r="97" spans="1:11" x14ac:dyDescent="0.45">
      <c r="A97" s="16">
        <v>88</v>
      </c>
      <c r="B97" s="3"/>
      <c r="C97" s="1" t="s">
        <v>33</v>
      </c>
      <c r="D97" s="1" t="s">
        <v>33</v>
      </c>
      <c r="E97" s="1" t="s">
        <v>33</v>
      </c>
      <c r="F97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97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97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97" s="13" t="s">
        <v>33</v>
      </c>
      <c r="J97" s="1"/>
      <c r="K97" s="17" t="e">
        <f>IF(#REF!=1,15000,IF(#REF!=2,20000,IF(#REF!=3,30000,0)))</f>
        <v>#REF!</v>
      </c>
    </row>
    <row r="98" spans="1:11" x14ac:dyDescent="0.45">
      <c r="A98" s="16">
        <v>89</v>
      </c>
      <c r="B98" s="3"/>
      <c r="C98" s="1" t="s">
        <v>33</v>
      </c>
      <c r="D98" s="1" t="s">
        <v>33</v>
      </c>
      <c r="E98" s="1" t="s">
        <v>33</v>
      </c>
      <c r="F98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98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98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98" s="13" t="s">
        <v>33</v>
      </c>
      <c r="J98" s="1"/>
      <c r="K98" s="17" t="e">
        <f>IF(#REF!=1,15000,IF(#REF!=2,20000,IF(#REF!=3,30000,0)))</f>
        <v>#REF!</v>
      </c>
    </row>
    <row r="99" spans="1:11" x14ac:dyDescent="0.45">
      <c r="A99" s="16">
        <v>90</v>
      </c>
      <c r="B99" s="3"/>
      <c r="C99" s="1" t="s">
        <v>33</v>
      </c>
      <c r="D99" s="1" t="s">
        <v>33</v>
      </c>
      <c r="E99" s="1" t="s">
        <v>33</v>
      </c>
      <c r="F99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99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99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99" s="13" t="s">
        <v>33</v>
      </c>
      <c r="J99" s="1"/>
      <c r="K99" s="17" t="e">
        <f>IF(#REF!=1,15000,IF(#REF!=2,20000,IF(#REF!=3,30000,0)))</f>
        <v>#REF!</v>
      </c>
    </row>
    <row r="100" spans="1:11" x14ac:dyDescent="0.45">
      <c r="A100" s="16">
        <v>91</v>
      </c>
      <c r="B100" s="3"/>
      <c r="C100" s="1" t="s">
        <v>33</v>
      </c>
      <c r="D100" s="1" t="s">
        <v>33</v>
      </c>
      <c r="E100" s="1" t="s">
        <v>33</v>
      </c>
      <c r="F100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00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00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00" s="13" t="s">
        <v>33</v>
      </c>
      <c r="J100" s="1"/>
      <c r="K100" s="17" t="e">
        <f>IF(#REF!=1,15000,IF(#REF!=2,20000,IF(#REF!=3,30000,0)))</f>
        <v>#REF!</v>
      </c>
    </row>
    <row r="101" spans="1:11" x14ac:dyDescent="0.45">
      <c r="A101" s="16">
        <v>92</v>
      </c>
      <c r="B101" s="3"/>
      <c r="C101" s="1" t="s">
        <v>33</v>
      </c>
      <c r="D101" s="1" t="s">
        <v>33</v>
      </c>
      <c r="E101" s="1" t="s">
        <v>33</v>
      </c>
      <c r="F101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01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01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01" s="13" t="s">
        <v>33</v>
      </c>
      <c r="J101" s="1"/>
      <c r="K101" s="17" t="e">
        <f>IF(#REF!=1,15000,IF(#REF!=2,20000,IF(#REF!=3,30000,0)))</f>
        <v>#REF!</v>
      </c>
    </row>
    <row r="102" spans="1:11" x14ac:dyDescent="0.45">
      <c r="A102" s="16">
        <v>93</v>
      </c>
      <c r="B102" s="3"/>
      <c r="C102" s="1" t="s">
        <v>33</v>
      </c>
      <c r="D102" s="1" t="s">
        <v>33</v>
      </c>
      <c r="E102" s="1" t="s">
        <v>33</v>
      </c>
      <c r="F102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02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02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02" s="13" t="s">
        <v>33</v>
      </c>
      <c r="J102" s="1"/>
      <c r="K102" s="17" t="e">
        <f>IF(#REF!=1,15000,IF(#REF!=2,20000,IF(#REF!=3,30000,0)))</f>
        <v>#REF!</v>
      </c>
    </row>
    <row r="103" spans="1:11" x14ac:dyDescent="0.45">
      <c r="A103" s="16">
        <v>94</v>
      </c>
      <c r="B103" s="3"/>
      <c r="C103" s="1" t="s">
        <v>33</v>
      </c>
      <c r="D103" s="1" t="s">
        <v>33</v>
      </c>
      <c r="E103" s="1" t="s">
        <v>33</v>
      </c>
      <c r="F103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03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03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03" s="13" t="s">
        <v>33</v>
      </c>
      <c r="J103" s="1"/>
      <c r="K103" s="17" t="e">
        <f>IF(#REF!=1,15000,IF(#REF!=2,20000,IF(#REF!=3,30000,0)))</f>
        <v>#REF!</v>
      </c>
    </row>
    <row r="104" spans="1:11" x14ac:dyDescent="0.45">
      <c r="A104" s="16">
        <v>95</v>
      </c>
      <c r="B104" s="3"/>
      <c r="C104" s="1" t="s">
        <v>33</v>
      </c>
      <c r="D104" s="1" t="s">
        <v>33</v>
      </c>
      <c r="E104" s="1" t="s">
        <v>33</v>
      </c>
      <c r="F104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04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04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04" s="13" t="s">
        <v>33</v>
      </c>
      <c r="J104" s="1"/>
      <c r="K104" s="17" t="e">
        <f>IF(#REF!=1,15000,IF(#REF!=2,20000,IF(#REF!=3,30000,0)))</f>
        <v>#REF!</v>
      </c>
    </row>
    <row r="105" spans="1:11" x14ac:dyDescent="0.45">
      <c r="A105" s="16">
        <v>96</v>
      </c>
      <c r="B105" s="3"/>
      <c r="C105" s="1" t="s">
        <v>33</v>
      </c>
      <c r="D105" s="1" t="s">
        <v>33</v>
      </c>
      <c r="E105" s="1" t="s">
        <v>33</v>
      </c>
      <c r="F105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05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05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05" s="13" t="s">
        <v>33</v>
      </c>
      <c r="J105" s="1"/>
      <c r="K105" s="17" t="e">
        <f>IF(#REF!=1,15000,IF(#REF!=2,20000,IF(#REF!=3,30000,0)))</f>
        <v>#REF!</v>
      </c>
    </row>
    <row r="106" spans="1:11" x14ac:dyDescent="0.45">
      <c r="A106" s="16">
        <v>97</v>
      </c>
      <c r="B106" s="3"/>
      <c r="C106" s="1" t="s">
        <v>33</v>
      </c>
      <c r="D106" s="1" t="s">
        <v>33</v>
      </c>
      <c r="E106" s="1" t="s">
        <v>33</v>
      </c>
      <c r="F106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06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06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06" s="13" t="s">
        <v>33</v>
      </c>
      <c r="J106" s="1"/>
      <c r="K106" s="17" t="e">
        <f>IF(#REF!=1,15000,IF(#REF!=2,20000,IF(#REF!=3,30000,0)))</f>
        <v>#REF!</v>
      </c>
    </row>
    <row r="107" spans="1:11" x14ac:dyDescent="0.45">
      <c r="A107" s="16">
        <v>98</v>
      </c>
      <c r="B107" s="3"/>
      <c r="C107" s="1" t="s">
        <v>33</v>
      </c>
      <c r="D107" s="1" t="s">
        <v>33</v>
      </c>
      <c r="E107" s="1" t="s">
        <v>33</v>
      </c>
      <c r="F107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07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07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07" s="13" t="s">
        <v>33</v>
      </c>
      <c r="J107" s="1"/>
      <c r="K107" s="17" t="e">
        <f>IF(#REF!=1,15000,IF(#REF!=2,20000,IF(#REF!=3,30000,0)))</f>
        <v>#REF!</v>
      </c>
    </row>
    <row r="108" spans="1:11" x14ac:dyDescent="0.45">
      <c r="A108" s="16">
        <v>99</v>
      </c>
      <c r="B108" s="3"/>
      <c r="C108" s="1" t="s">
        <v>33</v>
      </c>
      <c r="D108" s="1" t="s">
        <v>33</v>
      </c>
      <c r="E108" s="1" t="s">
        <v>33</v>
      </c>
      <c r="F108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08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08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08" s="13" t="s">
        <v>33</v>
      </c>
      <c r="J108" s="1"/>
      <c r="K108" s="17" t="e">
        <f>IF(#REF!=1,15000,IF(#REF!=2,20000,IF(#REF!=3,30000,0)))</f>
        <v>#REF!</v>
      </c>
    </row>
    <row r="109" spans="1:11" x14ac:dyDescent="0.45">
      <c r="A109" s="16">
        <v>100</v>
      </c>
      <c r="B109" s="3"/>
      <c r="C109" s="1" t="s">
        <v>33</v>
      </c>
      <c r="D109" s="1" t="s">
        <v>33</v>
      </c>
      <c r="E109" s="1" t="s">
        <v>33</v>
      </c>
      <c r="F109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09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09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09" s="13" t="s">
        <v>33</v>
      </c>
      <c r="J109" s="1"/>
      <c r="K109" s="17" t="e">
        <f>IF(#REF!=1,15000,IF(#REF!=2,20000,IF(#REF!=3,30000,0)))</f>
        <v>#REF!</v>
      </c>
    </row>
    <row r="110" spans="1:11" x14ac:dyDescent="0.45">
      <c r="A110" s="16">
        <v>101</v>
      </c>
      <c r="B110" s="3"/>
      <c r="C110" s="1" t="s">
        <v>33</v>
      </c>
      <c r="D110" s="1" t="s">
        <v>33</v>
      </c>
      <c r="E110" s="1" t="s">
        <v>33</v>
      </c>
      <c r="F110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10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10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10" s="13" t="s">
        <v>33</v>
      </c>
      <c r="J110" s="1"/>
      <c r="K110" s="17" t="e">
        <f>IF(#REF!=1,15000,IF(#REF!=2,20000,IF(#REF!=3,30000,0)))</f>
        <v>#REF!</v>
      </c>
    </row>
    <row r="111" spans="1:11" x14ac:dyDescent="0.45">
      <c r="A111" s="16">
        <v>102</v>
      </c>
      <c r="B111" s="3"/>
      <c r="C111" s="1" t="s">
        <v>33</v>
      </c>
      <c r="D111" s="1" t="s">
        <v>33</v>
      </c>
      <c r="E111" s="1" t="s">
        <v>33</v>
      </c>
      <c r="F111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11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11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11" s="13" t="s">
        <v>33</v>
      </c>
      <c r="J111" s="1"/>
      <c r="K111" s="17" t="e">
        <f>IF(#REF!=1,15000,IF(#REF!=2,20000,IF(#REF!=3,30000,0)))</f>
        <v>#REF!</v>
      </c>
    </row>
    <row r="112" spans="1:11" x14ac:dyDescent="0.45">
      <c r="A112" s="16">
        <v>103</v>
      </c>
      <c r="B112" s="3"/>
      <c r="C112" s="1" t="s">
        <v>33</v>
      </c>
      <c r="D112" s="1" t="s">
        <v>33</v>
      </c>
      <c r="E112" s="1" t="s">
        <v>33</v>
      </c>
      <c r="F112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12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12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12" s="13" t="s">
        <v>33</v>
      </c>
      <c r="J112" s="1"/>
      <c r="K112" s="17" t="e">
        <f>IF(#REF!=1,15000,IF(#REF!=2,20000,IF(#REF!=3,30000,0)))</f>
        <v>#REF!</v>
      </c>
    </row>
    <row r="113" spans="1:11" x14ac:dyDescent="0.45">
      <c r="A113" s="16">
        <v>104</v>
      </c>
      <c r="B113" s="3"/>
      <c r="C113" s="1" t="s">
        <v>33</v>
      </c>
      <c r="D113" s="1" t="s">
        <v>33</v>
      </c>
      <c r="E113" s="1" t="s">
        <v>33</v>
      </c>
      <c r="F113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13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13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13" s="13" t="s">
        <v>33</v>
      </c>
      <c r="J113" s="1"/>
      <c r="K113" s="17" t="e">
        <f>IF(#REF!=1,15000,IF(#REF!=2,20000,IF(#REF!=3,30000,0)))</f>
        <v>#REF!</v>
      </c>
    </row>
    <row r="114" spans="1:11" x14ac:dyDescent="0.45">
      <c r="A114" s="16">
        <v>105</v>
      </c>
      <c r="B114" s="3"/>
      <c r="C114" s="1" t="s">
        <v>33</v>
      </c>
      <c r="D114" s="1" t="s">
        <v>33</v>
      </c>
      <c r="E114" s="1" t="s">
        <v>33</v>
      </c>
      <c r="F114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14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14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14" s="13" t="s">
        <v>33</v>
      </c>
      <c r="J114" s="1"/>
      <c r="K114" s="17" t="e">
        <f>IF(#REF!=1,15000,IF(#REF!=2,20000,IF(#REF!=3,30000,0)))</f>
        <v>#REF!</v>
      </c>
    </row>
    <row r="115" spans="1:11" x14ac:dyDescent="0.45">
      <c r="A115" s="16">
        <v>106</v>
      </c>
      <c r="B115" s="3"/>
      <c r="C115" s="1" t="s">
        <v>33</v>
      </c>
      <c r="D115" s="1" t="s">
        <v>33</v>
      </c>
      <c r="E115" s="1" t="s">
        <v>33</v>
      </c>
      <c r="F115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15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15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15" s="13" t="s">
        <v>33</v>
      </c>
      <c r="J115" s="1"/>
      <c r="K115" s="17" t="e">
        <f>IF(#REF!=1,15000,IF(#REF!=2,20000,IF(#REF!=3,30000,0)))</f>
        <v>#REF!</v>
      </c>
    </row>
    <row r="116" spans="1:11" x14ac:dyDescent="0.45">
      <c r="A116" s="16">
        <v>107</v>
      </c>
      <c r="B116" s="3"/>
      <c r="C116" s="1" t="s">
        <v>33</v>
      </c>
      <c r="D116" s="1" t="s">
        <v>33</v>
      </c>
      <c r="E116" s="1" t="s">
        <v>33</v>
      </c>
      <c r="F116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16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16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16" s="13" t="s">
        <v>33</v>
      </c>
      <c r="J116" s="1"/>
      <c r="K116" s="17" t="e">
        <f>IF(#REF!=1,15000,IF(#REF!=2,20000,IF(#REF!=3,30000,0)))</f>
        <v>#REF!</v>
      </c>
    </row>
    <row r="117" spans="1:11" x14ac:dyDescent="0.45">
      <c r="A117" s="16">
        <v>108</v>
      </c>
      <c r="B117" s="3"/>
      <c r="C117" s="1" t="s">
        <v>33</v>
      </c>
      <c r="D117" s="1" t="s">
        <v>33</v>
      </c>
      <c r="E117" s="1" t="s">
        <v>33</v>
      </c>
      <c r="F117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17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17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17" s="13" t="s">
        <v>33</v>
      </c>
      <c r="J117" s="1"/>
      <c r="K117" s="17" t="e">
        <f>IF(#REF!=1,15000,IF(#REF!=2,20000,IF(#REF!=3,30000,0)))</f>
        <v>#REF!</v>
      </c>
    </row>
    <row r="118" spans="1:11" x14ac:dyDescent="0.45">
      <c r="A118" s="16">
        <v>109</v>
      </c>
      <c r="B118" s="3"/>
      <c r="C118" s="1" t="s">
        <v>33</v>
      </c>
      <c r="D118" s="1" t="s">
        <v>33</v>
      </c>
      <c r="E118" s="1" t="s">
        <v>33</v>
      </c>
      <c r="F118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18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18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18" s="13" t="s">
        <v>33</v>
      </c>
      <c r="J118" s="1"/>
      <c r="K118" s="17" t="e">
        <f>IF(#REF!=1,15000,IF(#REF!=2,20000,IF(#REF!=3,30000,0)))</f>
        <v>#REF!</v>
      </c>
    </row>
    <row r="119" spans="1:11" x14ac:dyDescent="0.45">
      <c r="A119" s="16">
        <v>110</v>
      </c>
      <c r="B119" s="3"/>
      <c r="C119" s="1" t="s">
        <v>33</v>
      </c>
      <c r="D119" s="1" t="s">
        <v>33</v>
      </c>
      <c r="E119" s="1" t="s">
        <v>33</v>
      </c>
      <c r="F119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19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19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19" s="13" t="s">
        <v>33</v>
      </c>
      <c r="J119" s="1"/>
      <c r="K119" s="17" t="e">
        <f>IF(#REF!=1,15000,IF(#REF!=2,20000,IF(#REF!=3,30000,0)))</f>
        <v>#REF!</v>
      </c>
    </row>
    <row r="120" spans="1:11" x14ac:dyDescent="0.45">
      <c r="A120" s="16">
        <v>111</v>
      </c>
      <c r="B120" s="3"/>
      <c r="C120" s="1" t="s">
        <v>33</v>
      </c>
      <c r="D120" s="1" t="s">
        <v>33</v>
      </c>
      <c r="E120" s="1" t="s">
        <v>33</v>
      </c>
      <c r="F120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20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20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20" s="13" t="s">
        <v>33</v>
      </c>
      <c r="J120" s="1"/>
      <c r="K120" s="17" t="e">
        <f>IF(#REF!=1,15000,IF(#REF!=2,20000,IF(#REF!=3,30000,0)))</f>
        <v>#REF!</v>
      </c>
    </row>
    <row r="121" spans="1:11" x14ac:dyDescent="0.45">
      <c r="A121" s="16">
        <v>112</v>
      </c>
      <c r="B121" s="3"/>
      <c r="C121" s="1" t="s">
        <v>33</v>
      </c>
      <c r="D121" s="1" t="s">
        <v>33</v>
      </c>
      <c r="E121" s="1" t="s">
        <v>33</v>
      </c>
      <c r="F121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21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21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21" s="13" t="s">
        <v>33</v>
      </c>
      <c r="J121" s="1"/>
      <c r="K121" s="17" t="e">
        <f>IF(#REF!=1,15000,IF(#REF!=2,20000,IF(#REF!=3,30000,0)))</f>
        <v>#REF!</v>
      </c>
    </row>
    <row r="122" spans="1:11" x14ac:dyDescent="0.45">
      <c r="A122" s="16">
        <v>113</v>
      </c>
      <c r="B122" s="3"/>
      <c r="C122" s="1" t="s">
        <v>33</v>
      </c>
      <c r="D122" s="1" t="s">
        <v>33</v>
      </c>
      <c r="E122" s="1" t="s">
        <v>33</v>
      </c>
      <c r="F122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22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22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22" s="13" t="s">
        <v>33</v>
      </c>
      <c r="J122" s="1"/>
      <c r="K122" s="17" t="e">
        <f>IF(#REF!=1,15000,IF(#REF!=2,20000,IF(#REF!=3,30000,0)))</f>
        <v>#REF!</v>
      </c>
    </row>
    <row r="123" spans="1:11" x14ac:dyDescent="0.45">
      <c r="A123" s="16">
        <v>114</v>
      </c>
      <c r="B123" s="3"/>
      <c r="C123" s="1" t="s">
        <v>33</v>
      </c>
      <c r="D123" s="1" t="s">
        <v>33</v>
      </c>
      <c r="E123" s="1" t="s">
        <v>33</v>
      </c>
      <c r="F123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23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23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23" s="13" t="s">
        <v>33</v>
      </c>
      <c r="J123" s="1"/>
      <c r="K123" s="17" t="e">
        <f>IF(#REF!=1,15000,IF(#REF!=2,20000,IF(#REF!=3,30000,0)))</f>
        <v>#REF!</v>
      </c>
    </row>
    <row r="124" spans="1:11" x14ac:dyDescent="0.45">
      <c r="A124" s="16">
        <v>115</v>
      </c>
      <c r="B124" s="3"/>
      <c r="C124" s="1" t="s">
        <v>33</v>
      </c>
      <c r="D124" s="1" t="s">
        <v>33</v>
      </c>
      <c r="E124" s="1" t="s">
        <v>33</v>
      </c>
      <c r="F124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24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24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24" s="13" t="s">
        <v>33</v>
      </c>
      <c r="J124" s="1"/>
      <c r="K124" s="17" t="e">
        <f>IF(#REF!=1,15000,IF(#REF!=2,20000,IF(#REF!=3,30000,0)))</f>
        <v>#REF!</v>
      </c>
    </row>
    <row r="125" spans="1:11" x14ac:dyDescent="0.45">
      <c r="A125" s="16">
        <v>116</v>
      </c>
      <c r="B125" s="3"/>
      <c r="C125" s="1" t="s">
        <v>33</v>
      </c>
      <c r="D125" s="1" t="s">
        <v>33</v>
      </c>
      <c r="E125" s="1" t="s">
        <v>33</v>
      </c>
      <c r="F125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25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25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25" s="13" t="s">
        <v>33</v>
      </c>
      <c r="J125" s="1"/>
      <c r="K125" s="17" t="e">
        <f>IF(#REF!=1,15000,IF(#REF!=2,20000,IF(#REF!=3,30000,0)))</f>
        <v>#REF!</v>
      </c>
    </row>
    <row r="126" spans="1:11" x14ac:dyDescent="0.45">
      <c r="A126" s="16">
        <v>117</v>
      </c>
      <c r="B126" s="3"/>
      <c r="C126" s="1" t="s">
        <v>33</v>
      </c>
      <c r="D126" s="1" t="s">
        <v>33</v>
      </c>
      <c r="E126" s="1" t="s">
        <v>33</v>
      </c>
      <c r="F126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26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26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26" s="13" t="s">
        <v>33</v>
      </c>
      <c r="J126" s="1"/>
      <c r="K126" s="17" t="e">
        <f>IF(#REF!=1,15000,IF(#REF!=2,20000,IF(#REF!=3,30000,0)))</f>
        <v>#REF!</v>
      </c>
    </row>
    <row r="127" spans="1:11" x14ac:dyDescent="0.45">
      <c r="A127" s="16">
        <v>118</v>
      </c>
      <c r="B127" s="3"/>
      <c r="C127" s="1" t="s">
        <v>33</v>
      </c>
      <c r="D127" s="1" t="s">
        <v>33</v>
      </c>
      <c r="E127" s="1" t="s">
        <v>33</v>
      </c>
      <c r="F127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27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27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27" s="13" t="s">
        <v>33</v>
      </c>
      <c r="J127" s="1"/>
      <c r="K127" s="17" t="e">
        <f>IF(#REF!=1,15000,IF(#REF!=2,20000,IF(#REF!=3,30000,0)))</f>
        <v>#REF!</v>
      </c>
    </row>
    <row r="128" spans="1:11" x14ac:dyDescent="0.45">
      <c r="A128" s="16">
        <v>119</v>
      </c>
      <c r="B128" s="3"/>
      <c r="C128" s="1" t="s">
        <v>33</v>
      </c>
      <c r="D128" s="1" t="s">
        <v>33</v>
      </c>
      <c r="E128" s="1" t="s">
        <v>33</v>
      </c>
      <c r="F128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28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28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28" s="13" t="s">
        <v>33</v>
      </c>
      <c r="J128" s="1"/>
      <c r="K128" s="17" t="e">
        <f>IF(#REF!=1,15000,IF(#REF!=2,20000,IF(#REF!=3,30000,0)))</f>
        <v>#REF!</v>
      </c>
    </row>
    <row r="129" spans="1:11" x14ac:dyDescent="0.45">
      <c r="A129" s="16">
        <v>120</v>
      </c>
      <c r="B129" s="3"/>
      <c r="C129" s="1" t="s">
        <v>33</v>
      </c>
      <c r="D129" s="1" t="s">
        <v>33</v>
      </c>
      <c r="E129" s="1" t="s">
        <v>33</v>
      </c>
      <c r="F129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29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29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29" s="13" t="s">
        <v>33</v>
      </c>
      <c r="J129" s="1"/>
      <c r="K129" s="17" t="e">
        <f>IF(#REF!=1,15000,IF(#REF!=2,20000,IF(#REF!=3,30000,0)))</f>
        <v>#REF!</v>
      </c>
    </row>
    <row r="130" spans="1:11" x14ac:dyDescent="0.45">
      <c r="A130" s="16">
        <v>121</v>
      </c>
      <c r="B130" s="3"/>
      <c r="C130" s="1" t="s">
        <v>33</v>
      </c>
      <c r="D130" s="1" t="s">
        <v>33</v>
      </c>
      <c r="E130" s="1" t="s">
        <v>33</v>
      </c>
      <c r="F130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30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30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30" s="13" t="s">
        <v>33</v>
      </c>
      <c r="J130" s="1"/>
      <c r="K130" s="17" t="e">
        <f>IF(#REF!=1,15000,IF(#REF!=2,20000,IF(#REF!=3,30000,0)))</f>
        <v>#REF!</v>
      </c>
    </row>
    <row r="131" spans="1:11" x14ac:dyDescent="0.45">
      <c r="A131" s="16">
        <v>122</v>
      </c>
      <c r="B131" s="3"/>
      <c r="C131" s="1" t="s">
        <v>33</v>
      </c>
      <c r="D131" s="1" t="s">
        <v>33</v>
      </c>
      <c r="E131" s="1" t="s">
        <v>33</v>
      </c>
      <c r="F131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31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31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31" s="13" t="s">
        <v>33</v>
      </c>
      <c r="J131" s="1"/>
      <c r="K131" s="17" t="e">
        <f>IF(#REF!=1,15000,IF(#REF!=2,20000,IF(#REF!=3,30000,0)))</f>
        <v>#REF!</v>
      </c>
    </row>
    <row r="132" spans="1:11" x14ac:dyDescent="0.45">
      <c r="A132" s="16">
        <v>123</v>
      </c>
      <c r="B132" s="3"/>
      <c r="C132" s="1" t="s">
        <v>33</v>
      </c>
      <c r="D132" s="1" t="s">
        <v>33</v>
      </c>
      <c r="E132" s="1" t="s">
        <v>33</v>
      </c>
      <c r="F132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32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32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32" s="13" t="s">
        <v>33</v>
      </c>
      <c r="J132" s="1"/>
      <c r="K132" s="17" t="e">
        <f>IF(#REF!=1,15000,IF(#REF!=2,20000,IF(#REF!=3,30000,0)))</f>
        <v>#REF!</v>
      </c>
    </row>
    <row r="133" spans="1:11" x14ac:dyDescent="0.45">
      <c r="A133" s="16">
        <v>124</v>
      </c>
      <c r="B133" s="3"/>
      <c r="C133" s="1" t="s">
        <v>33</v>
      </c>
      <c r="D133" s="1" t="s">
        <v>33</v>
      </c>
      <c r="E133" s="1" t="s">
        <v>33</v>
      </c>
      <c r="F133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33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33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33" s="13" t="s">
        <v>33</v>
      </c>
      <c r="J133" s="1"/>
      <c r="K133" s="17" t="e">
        <f>IF(#REF!=1,15000,IF(#REF!=2,20000,IF(#REF!=3,30000,0)))</f>
        <v>#REF!</v>
      </c>
    </row>
    <row r="134" spans="1:11" x14ac:dyDescent="0.45">
      <c r="A134" s="16">
        <v>125</v>
      </c>
      <c r="B134" s="3"/>
      <c r="C134" s="1" t="s">
        <v>33</v>
      </c>
      <c r="D134" s="1" t="s">
        <v>33</v>
      </c>
      <c r="E134" s="1" t="s">
        <v>33</v>
      </c>
      <c r="F134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34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34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34" s="13" t="s">
        <v>33</v>
      </c>
      <c r="J134" s="1"/>
      <c r="K134" s="17" t="e">
        <f>IF(#REF!=1,15000,IF(#REF!=2,20000,IF(#REF!=3,30000,0)))</f>
        <v>#REF!</v>
      </c>
    </row>
    <row r="135" spans="1:11" x14ac:dyDescent="0.45">
      <c r="A135" s="16">
        <v>126</v>
      </c>
      <c r="B135" s="3"/>
      <c r="C135" s="1" t="s">
        <v>33</v>
      </c>
      <c r="D135" s="1" t="s">
        <v>33</v>
      </c>
      <c r="E135" s="1" t="s">
        <v>33</v>
      </c>
      <c r="F135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35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35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35" s="13" t="s">
        <v>33</v>
      </c>
      <c r="J135" s="1"/>
      <c r="K135" s="17" t="e">
        <f>IF(#REF!=1,15000,IF(#REF!=2,20000,IF(#REF!=3,30000,0)))</f>
        <v>#REF!</v>
      </c>
    </row>
    <row r="136" spans="1:11" x14ac:dyDescent="0.45">
      <c r="A136" s="16">
        <v>127</v>
      </c>
      <c r="B136" s="3"/>
      <c r="C136" s="1" t="s">
        <v>33</v>
      </c>
      <c r="D136" s="1" t="s">
        <v>33</v>
      </c>
      <c r="E136" s="1" t="s">
        <v>33</v>
      </c>
      <c r="F136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36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36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36" s="13" t="s">
        <v>33</v>
      </c>
      <c r="J136" s="1"/>
      <c r="K136" s="17" t="e">
        <f>IF(#REF!=1,15000,IF(#REF!=2,20000,IF(#REF!=3,30000,0)))</f>
        <v>#REF!</v>
      </c>
    </row>
    <row r="137" spans="1:11" x14ac:dyDescent="0.45">
      <c r="A137" s="16">
        <v>128</v>
      </c>
      <c r="B137" s="3"/>
      <c r="C137" s="1" t="s">
        <v>33</v>
      </c>
      <c r="D137" s="1" t="s">
        <v>33</v>
      </c>
      <c r="E137" s="1" t="s">
        <v>33</v>
      </c>
      <c r="F137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37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37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37" s="13" t="s">
        <v>33</v>
      </c>
      <c r="J137" s="1"/>
      <c r="K137" s="17" t="e">
        <f>IF(#REF!=1,15000,IF(#REF!=2,20000,IF(#REF!=3,30000,0)))</f>
        <v>#REF!</v>
      </c>
    </row>
    <row r="138" spans="1:11" x14ac:dyDescent="0.45">
      <c r="A138" s="16">
        <v>129</v>
      </c>
      <c r="B138" s="3"/>
      <c r="C138" s="1" t="s">
        <v>33</v>
      </c>
      <c r="D138" s="1" t="s">
        <v>33</v>
      </c>
      <c r="E138" s="1" t="s">
        <v>33</v>
      </c>
      <c r="F138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38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38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38" s="13" t="s">
        <v>33</v>
      </c>
      <c r="J138" s="1"/>
      <c r="K138" s="17" t="e">
        <f>IF(#REF!=1,15000,IF(#REF!=2,20000,IF(#REF!=3,30000,0)))</f>
        <v>#REF!</v>
      </c>
    </row>
    <row r="139" spans="1:11" x14ac:dyDescent="0.45">
      <c r="A139" s="16">
        <v>130</v>
      </c>
      <c r="B139" s="3"/>
      <c r="C139" s="1" t="s">
        <v>33</v>
      </c>
      <c r="D139" s="1" t="s">
        <v>33</v>
      </c>
      <c r="E139" s="1" t="s">
        <v>33</v>
      </c>
      <c r="F139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39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39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39" s="13" t="s">
        <v>33</v>
      </c>
      <c r="J139" s="1"/>
      <c r="K139" s="17" t="e">
        <f>IF(#REF!=1,15000,IF(#REF!=2,20000,IF(#REF!=3,30000,0)))</f>
        <v>#REF!</v>
      </c>
    </row>
    <row r="140" spans="1:11" x14ac:dyDescent="0.45">
      <c r="A140" s="16">
        <v>131</v>
      </c>
      <c r="B140" s="3"/>
      <c r="C140" s="1" t="s">
        <v>33</v>
      </c>
      <c r="D140" s="1" t="s">
        <v>33</v>
      </c>
      <c r="E140" s="1" t="s">
        <v>33</v>
      </c>
      <c r="F140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40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40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40" s="13" t="s">
        <v>33</v>
      </c>
      <c r="J140" s="1"/>
      <c r="K140" s="17" t="e">
        <f>IF(#REF!=1,15000,IF(#REF!=2,20000,IF(#REF!=3,30000,0)))</f>
        <v>#REF!</v>
      </c>
    </row>
    <row r="141" spans="1:11" x14ac:dyDescent="0.45">
      <c r="A141" s="16">
        <v>132</v>
      </c>
      <c r="B141" s="3"/>
      <c r="C141" s="1" t="s">
        <v>33</v>
      </c>
      <c r="D141" s="1" t="s">
        <v>33</v>
      </c>
      <c r="E141" s="1" t="s">
        <v>33</v>
      </c>
      <c r="F141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41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41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41" s="13" t="s">
        <v>33</v>
      </c>
      <c r="J141" s="1"/>
      <c r="K141" s="17" t="e">
        <f>IF(#REF!=1,15000,IF(#REF!=2,20000,IF(#REF!=3,30000,0)))</f>
        <v>#REF!</v>
      </c>
    </row>
    <row r="142" spans="1:11" x14ac:dyDescent="0.45">
      <c r="A142" s="16">
        <v>133</v>
      </c>
      <c r="B142" s="3"/>
      <c r="C142" s="1" t="s">
        <v>33</v>
      </c>
      <c r="D142" s="1" t="s">
        <v>33</v>
      </c>
      <c r="E142" s="1" t="s">
        <v>33</v>
      </c>
      <c r="F142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42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42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42" s="13" t="s">
        <v>33</v>
      </c>
      <c r="J142" s="1"/>
      <c r="K142" s="17" t="e">
        <f>IF(#REF!=1,15000,IF(#REF!=2,20000,IF(#REF!=3,30000,0)))</f>
        <v>#REF!</v>
      </c>
    </row>
    <row r="143" spans="1:11" x14ac:dyDescent="0.45">
      <c r="A143" s="16">
        <v>134</v>
      </c>
      <c r="B143" s="3"/>
      <c r="C143" s="1" t="s">
        <v>33</v>
      </c>
      <c r="D143" s="1" t="s">
        <v>33</v>
      </c>
      <c r="E143" s="1" t="s">
        <v>33</v>
      </c>
      <c r="F143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43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43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43" s="13" t="s">
        <v>33</v>
      </c>
      <c r="J143" s="1"/>
      <c r="K143" s="17" t="e">
        <f>IF(#REF!=1,15000,IF(#REF!=2,20000,IF(#REF!=3,30000,0)))</f>
        <v>#REF!</v>
      </c>
    </row>
    <row r="144" spans="1:11" x14ac:dyDescent="0.45">
      <c r="A144" s="16">
        <v>135</v>
      </c>
      <c r="B144" s="3"/>
      <c r="C144" s="1" t="s">
        <v>33</v>
      </c>
      <c r="D144" s="1" t="s">
        <v>33</v>
      </c>
      <c r="E144" s="1" t="s">
        <v>33</v>
      </c>
      <c r="F144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44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44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44" s="13" t="s">
        <v>33</v>
      </c>
      <c r="J144" s="1"/>
      <c r="K144" s="17" t="e">
        <f>IF(#REF!=1,15000,IF(#REF!=2,20000,IF(#REF!=3,30000,0)))</f>
        <v>#REF!</v>
      </c>
    </row>
    <row r="145" spans="1:11" x14ac:dyDescent="0.45">
      <c r="A145" s="16">
        <v>136</v>
      </c>
      <c r="B145" s="3"/>
      <c r="C145" s="1" t="s">
        <v>33</v>
      </c>
      <c r="D145" s="1" t="s">
        <v>33</v>
      </c>
      <c r="E145" s="1" t="s">
        <v>33</v>
      </c>
      <c r="F145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45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45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45" s="13" t="s">
        <v>33</v>
      </c>
      <c r="J145" s="1"/>
      <c r="K145" s="17" t="e">
        <f>IF(#REF!=1,15000,IF(#REF!=2,20000,IF(#REF!=3,30000,0)))</f>
        <v>#REF!</v>
      </c>
    </row>
    <row r="146" spans="1:11" x14ac:dyDescent="0.45">
      <c r="A146" s="16">
        <v>137</v>
      </c>
      <c r="B146" s="3"/>
      <c r="C146" s="1" t="s">
        <v>33</v>
      </c>
      <c r="D146" s="1" t="s">
        <v>33</v>
      </c>
      <c r="E146" s="1" t="s">
        <v>33</v>
      </c>
      <c r="F146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46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46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46" s="13" t="s">
        <v>33</v>
      </c>
      <c r="J146" s="1"/>
      <c r="K146" s="17" t="e">
        <f>IF(#REF!=1,15000,IF(#REF!=2,20000,IF(#REF!=3,30000,0)))</f>
        <v>#REF!</v>
      </c>
    </row>
    <row r="147" spans="1:11" x14ac:dyDescent="0.45">
      <c r="A147" s="16">
        <v>138</v>
      </c>
      <c r="B147" s="3"/>
      <c r="C147" s="1" t="s">
        <v>33</v>
      </c>
      <c r="D147" s="1" t="s">
        <v>33</v>
      </c>
      <c r="E147" s="1" t="s">
        <v>33</v>
      </c>
      <c r="F147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47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47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47" s="13" t="s">
        <v>33</v>
      </c>
      <c r="J147" s="1"/>
      <c r="K147" s="17" t="e">
        <f>IF(#REF!=1,15000,IF(#REF!=2,20000,IF(#REF!=3,30000,0)))</f>
        <v>#REF!</v>
      </c>
    </row>
    <row r="148" spans="1:11" x14ac:dyDescent="0.45">
      <c r="A148" s="16">
        <v>139</v>
      </c>
      <c r="B148" s="3"/>
      <c r="C148" s="1" t="s">
        <v>33</v>
      </c>
      <c r="D148" s="1" t="s">
        <v>33</v>
      </c>
      <c r="E148" s="1" t="s">
        <v>33</v>
      </c>
      <c r="F148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48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48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48" s="13" t="s">
        <v>33</v>
      </c>
      <c r="J148" s="1"/>
      <c r="K148" s="17" t="e">
        <f>IF(#REF!=1,15000,IF(#REF!=2,20000,IF(#REF!=3,30000,0)))</f>
        <v>#REF!</v>
      </c>
    </row>
    <row r="149" spans="1:11" x14ac:dyDescent="0.45">
      <c r="A149" s="16">
        <v>140</v>
      </c>
      <c r="B149" s="3"/>
      <c r="C149" s="1" t="s">
        <v>33</v>
      </c>
      <c r="D149" s="1" t="s">
        <v>33</v>
      </c>
      <c r="E149" s="1" t="s">
        <v>33</v>
      </c>
      <c r="F149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49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49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49" s="13" t="s">
        <v>33</v>
      </c>
      <c r="J149" s="1"/>
      <c r="K149" s="17" t="e">
        <f>IF(#REF!=1,15000,IF(#REF!=2,20000,IF(#REF!=3,30000,0)))</f>
        <v>#REF!</v>
      </c>
    </row>
    <row r="150" spans="1:11" x14ac:dyDescent="0.45">
      <c r="A150" s="16">
        <v>141</v>
      </c>
      <c r="B150" s="3"/>
      <c r="C150" s="1" t="s">
        <v>33</v>
      </c>
      <c r="D150" s="1" t="s">
        <v>33</v>
      </c>
      <c r="E150" s="1" t="s">
        <v>33</v>
      </c>
      <c r="F150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50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50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50" s="13" t="s">
        <v>33</v>
      </c>
      <c r="J150" s="1"/>
      <c r="K150" s="17" t="e">
        <f>IF(#REF!=1,15000,IF(#REF!=2,20000,IF(#REF!=3,30000,0)))</f>
        <v>#REF!</v>
      </c>
    </row>
    <row r="151" spans="1:11" x14ac:dyDescent="0.45">
      <c r="A151" s="16">
        <v>142</v>
      </c>
      <c r="B151" s="3"/>
      <c r="C151" s="1" t="s">
        <v>33</v>
      </c>
      <c r="D151" s="1" t="s">
        <v>33</v>
      </c>
      <c r="E151" s="1" t="s">
        <v>33</v>
      </c>
      <c r="F151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51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51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51" s="13" t="s">
        <v>33</v>
      </c>
      <c r="J151" s="1"/>
      <c r="K151" s="17" t="e">
        <f>IF(#REF!=1,15000,IF(#REF!=2,20000,IF(#REF!=3,30000,0)))</f>
        <v>#REF!</v>
      </c>
    </row>
    <row r="152" spans="1:11" x14ac:dyDescent="0.45">
      <c r="A152" s="16">
        <v>143</v>
      </c>
      <c r="B152" s="3"/>
      <c r="C152" s="1" t="s">
        <v>33</v>
      </c>
      <c r="D152" s="1" t="s">
        <v>33</v>
      </c>
      <c r="E152" s="1" t="s">
        <v>33</v>
      </c>
      <c r="F152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52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52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52" s="13" t="s">
        <v>33</v>
      </c>
      <c r="J152" s="1"/>
      <c r="K152" s="17" t="e">
        <f>IF(#REF!=1,15000,IF(#REF!=2,20000,IF(#REF!=3,30000,0)))</f>
        <v>#REF!</v>
      </c>
    </row>
    <row r="153" spans="1:11" x14ac:dyDescent="0.45">
      <c r="A153" s="16">
        <v>144</v>
      </c>
      <c r="B153" s="3"/>
      <c r="C153" s="1" t="s">
        <v>33</v>
      </c>
      <c r="D153" s="1" t="s">
        <v>33</v>
      </c>
      <c r="E153" s="1" t="s">
        <v>33</v>
      </c>
      <c r="F153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53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53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53" s="13" t="s">
        <v>33</v>
      </c>
      <c r="J153" s="1"/>
      <c r="K153" s="17" t="e">
        <f>IF(#REF!=1,15000,IF(#REF!=2,20000,IF(#REF!=3,30000,0)))</f>
        <v>#REF!</v>
      </c>
    </row>
    <row r="154" spans="1:11" x14ac:dyDescent="0.45">
      <c r="A154" s="16">
        <v>145</v>
      </c>
      <c r="B154" s="3"/>
      <c r="C154" s="1" t="s">
        <v>33</v>
      </c>
      <c r="D154" s="1" t="s">
        <v>33</v>
      </c>
      <c r="E154" s="1" t="s">
        <v>33</v>
      </c>
      <c r="F154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54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54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54" s="13" t="s">
        <v>33</v>
      </c>
      <c r="J154" s="1"/>
      <c r="K154" s="17" t="e">
        <f>IF(#REF!=1,15000,IF(#REF!=2,20000,IF(#REF!=3,30000,0)))</f>
        <v>#REF!</v>
      </c>
    </row>
    <row r="155" spans="1:11" x14ac:dyDescent="0.45">
      <c r="A155" s="16">
        <v>146</v>
      </c>
      <c r="B155" s="3"/>
      <c r="C155" s="1" t="s">
        <v>33</v>
      </c>
      <c r="D155" s="1" t="s">
        <v>33</v>
      </c>
      <c r="E155" s="1" t="s">
        <v>33</v>
      </c>
      <c r="F155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55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55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55" s="13" t="s">
        <v>33</v>
      </c>
      <c r="J155" s="1"/>
      <c r="K155" s="17" t="e">
        <f>IF(#REF!=1,15000,IF(#REF!=2,20000,IF(#REF!=3,30000,0)))</f>
        <v>#REF!</v>
      </c>
    </row>
    <row r="156" spans="1:11" x14ac:dyDescent="0.45">
      <c r="A156" s="16">
        <v>147</v>
      </c>
      <c r="B156" s="3"/>
      <c r="C156" s="1" t="s">
        <v>33</v>
      </c>
      <c r="D156" s="1" t="s">
        <v>33</v>
      </c>
      <c r="E156" s="1" t="s">
        <v>33</v>
      </c>
      <c r="F156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56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56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56" s="13" t="s">
        <v>33</v>
      </c>
      <c r="J156" s="1"/>
      <c r="K156" s="17" t="e">
        <f>IF(#REF!=1,15000,IF(#REF!=2,20000,IF(#REF!=3,30000,0)))</f>
        <v>#REF!</v>
      </c>
    </row>
    <row r="157" spans="1:11" x14ac:dyDescent="0.45">
      <c r="A157" s="16">
        <v>148</v>
      </c>
      <c r="B157" s="3"/>
      <c r="C157" s="1" t="s">
        <v>33</v>
      </c>
      <c r="D157" s="1" t="s">
        <v>33</v>
      </c>
      <c r="E157" s="1" t="s">
        <v>33</v>
      </c>
      <c r="F157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57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57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57" s="13" t="s">
        <v>33</v>
      </c>
      <c r="J157" s="1"/>
      <c r="K157" s="17" t="e">
        <f>IF(#REF!=1,15000,IF(#REF!=2,20000,IF(#REF!=3,30000,0)))</f>
        <v>#REF!</v>
      </c>
    </row>
    <row r="158" spans="1:11" x14ac:dyDescent="0.45">
      <c r="A158" s="16">
        <v>149</v>
      </c>
      <c r="B158" s="3"/>
      <c r="C158" s="1" t="s">
        <v>33</v>
      </c>
      <c r="D158" s="1" t="s">
        <v>33</v>
      </c>
      <c r="E158" s="1" t="s">
        <v>33</v>
      </c>
      <c r="F158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58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58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58" s="13" t="s">
        <v>33</v>
      </c>
      <c r="J158" s="1"/>
      <c r="K158" s="17" t="e">
        <f>IF(#REF!=1,15000,IF(#REF!=2,20000,IF(#REF!=3,30000,0)))</f>
        <v>#REF!</v>
      </c>
    </row>
    <row r="159" spans="1:11" x14ac:dyDescent="0.45">
      <c r="A159" s="16">
        <v>150</v>
      </c>
      <c r="B159" s="3"/>
      <c r="C159" s="1" t="s">
        <v>33</v>
      </c>
      <c r="D159" s="1" t="s">
        <v>33</v>
      </c>
      <c r="E159" s="1" t="s">
        <v>33</v>
      </c>
      <c r="F159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59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59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59" s="13" t="s">
        <v>33</v>
      </c>
      <c r="J159" s="1"/>
      <c r="K159" s="17" t="e">
        <f>IF(#REF!=1,15000,IF(#REF!=2,20000,IF(#REF!=3,30000,0)))</f>
        <v>#REF!</v>
      </c>
    </row>
    <row r="160" spans="1:11" x14ac:dyDescent="0.45">
      <c r="A160" s="16">
        <v>151</v>
      </c>
      <c r="B160" s="3"/>
      <c r="C160" s="1" t="s">
        <v>33</v>
      </c>
      <c r="D160" s="1" t="s">
        <v>33</v>
      </c>
      <c r="E160" s="1" t="s">
        <v>33</v>
      </c>
      <c r="F160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60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60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60" s="13" t="s">
        <v>33</v>
      </c>
      <c r="J160" s="1"/>
      <c r="K160" s="17" t="e">
        <f>IF(#REF!=1,15000,IF(#REF!=2,20000,IF(#REF!=3,30000,0)))</f>
        <v>#REF!</v>
      </c>
    </row>
    <row r="161" spans="1:11" x14ac:dyDescent="0.45">
      <c r="A161" s="16">
        <v>152</v>
      </c>
      <c r="B161" s="3"/>
      <c r="C161" s="1" t="s">
        <v>33</v>
      </c>
      <c r="D161" s="1" t="s">
        <v>33</v>
      </c>
      <c r="E161" s="1" t="s">
        <v>33</v>
      </c>
      <c r="F161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61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61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61" s="13" t="s">
        <v>33</v>
      </c>
      <c r="J161" s="1"/>
      <c r="K161" s="17" t="e">
        <f>IF(#REF!=1,15000,IF(#REF!=2,20000,IF(#REF!=3,30000,0)))</f>
        <v>#REF!</v>
      </c>
    </row>
    <row r="162" spans="1:11" x14ac:dyDescent="0.45">
      <c r="A162" s="16">
        <v>153</v>
      </c>
      <c r="B162" s="3"/>
      <c r="C162" s="1" t="s">
        <v>33</v>
      </c>
      <c r="D162" s="1" t="s">
        <v>33</v>
      </c>
      <c r="E162" s="1" t="s">
        <v>33</v>
      </c>
      <c r="F162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62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62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62" s="13" t="s">
        <v>33</v>
      </c>
      <c r="J162" s="1"/>
      <c r="K162" s="17" t="e">
        <f>IF(#REF!=1,15000,IF(#REF!=2,20000,IF(#REF!=3,30000,0)))</f>
        <v>#REF!</v>
      </c>
    </row>
    <row r="163" spans="1:11" x14ac:dyDescent="0.45">
      <c r="A163" s="16">
        <v>154</v>
      </c>
      <c r="B163" s="3"/>
      <c r="C163" s="1" t="s">
        <v>33</v>
      </c>
      <c r="D163" s="1" t="s">
        <v>33</v>
      </c>
      <c r="E163" s="1" t="s">
        <v>33</v>
      </c>
      <c r="F163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63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63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63" s="13" t="s">
        <v>33</v>
      </c>
      <c r="J163" s="1"/>
      <c r="K163" s="17" t="e">
        <f>IF(#REF!=1,15000,IF(#REF!=2,20000,IF(#REF!=3,30000,0)))</f>
        <v>#REF!</v>
      </c>
    </row>
    <row r="164" spans="1:11" x14ac:dyDescent="0.45">
      <c r="A164" s="16">
        <v>155</v>
      </c>
      <c r="B164" s="3"/>
      <c r="C164" s="1" t="s">
        <v>33</v>
      </c>
      <c r="D164" s="1" t="s">
        <v>33</v>
      </c>
      <c r="E164" s="1" t="s">
        <v>33</v>
      </c>
      <c r="F164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64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64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64" s="13" t="s">
        <v>33</v>
      </c>
      <c r="J164" s="1"/>
      <c r="K164" s="17" t="e">
        <f>IF(#REF!=1,15000,IF(#REF!=2,20000,IF(#REF!=3,30000,0)))</f>
        <v>#REF!</v>
      </c>
    </row>
    <row r="165" spans="1:11" x14ac:dyDescent="0.45">
      <c r="A165" s="16">
        <v>156</v>
      </c>
      <c r="B165" s="3"/>
      <c r="C165" s="1" t="s">
        <v>33</v>
      </c>
      <c r="D165" s="1" t="s">
        <v>33</v>
      </c>
      <c r="E165" s="1" t="s">
        <v>33</v>
      </c>
      <c r="F165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65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65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65" s="13" t="s">
        <v>33</v>
      </c>
      <c r="J165" s="1"/>
      <c r="K165" s="17" t="e">
        <f>IF(#REF!=1,15000,IF(#REF!=2,20000,IF(#REF!=3,30000,0)))</f>
        <v>#REF!</v>
      </c>
    </row>
    <row r="166" spans="1:11" x14ac:dyDescent="0.45">
      <c r="A166" s="16">
        <v>157</v>
      </c>
      <c r="B166" s="3"/>
      <c r="C166" s="1" t="s">
        <v>33</v>
      </c>
      <c r="D166" s="1" t="s">
        <v>33</v>
      </c>
      <c r="E166" s="1" t="s">
        <v>33</v>
      </c>
      <c r="F166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66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66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66" s="13" t="s">
        <v>33</v>
      </c>
      <c r="J166" s="1"/>
      <c r="K166" s="17" t="e">
        <f>IF(#REF!=1,15000,IF(#REF!=2,20000,IF(#REF!=3,30000,0)))</f>
        <v>#REF!</v>
      </c>
    </row>
    <row r="167" spans="1:11" x14ac:dyDescent="0.45">
      <c r="A167" s="16">
        <v>158</v>
      </c>
      <c r="B167" s="3"/>
      <c r="C167" s="1" t="s">
        <v>33</v>
      </c>
      <c r="D167" s="1" t="s">
        <v>33</v>
      </c>
      <c r="E167" s="1" t="s">
        <v>33</v>
      </c>
      <c r="F167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67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67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67" s="13" t="s">
        <v>33</v>
      </c>
      <c r="J167" s="1"/>
      <c r="K167" s="17" t="e">
        <f>IF(#REF!=1,15000,IF(#REF!=2,20000,IF(#REF!=3,30000,0)))</f>
        <v>#REF!</v>
      </c>
    </row>
    <row r="168" spans="1:11" x14ac:dyDescent="0.45">
      <c r="A168" s="16">
        <v>159</v>
      </c>
      <c r="B168" s="3"/>
      <c r="C168" s="1" t="s">
        <v>33</v>
      </c>
      <c r="D168" s="1" t="s">
        <v>33</v>
      </c>
      <c r="E168" s="1" t="s">
        <v>33</v>
      </c>
      <c r="F168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68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68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68" s="13" t="s">
        <v>33</v>
      </c>
      <c r="J168" s="1"/>
      <c r="K168" s="17" t="e">
        <f>IF(#REF!=1,15000,IF(#REF!=2,20000,IF(#REF!=3,30000,0)))</f>
        <v>#REF!</v>
      </c>
    </row>
    <row r="169" spans="1:11" x14ac:dyDescent="0.45">
      <c r="A169" s="16">
        <v>160</v>
      </c>
      <c r="B169" s="3"/>
      <c r="C169" s="1" t="s">
        <v>33</v>
      </c>
      <c r="D169" s="1" t="s">
        <v>33</v>
      </c>
      <c r="E169" s="1" t="s">
        <v>33</v>
      </c>
      <c r="F169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69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69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69" s="13" t="s">
        <v>33</v>
      </c>
      <c r="J169" s="1"/>
      <c r="K169" s="17" t="e">
        <f>IF(#REF!=1,15000,IF(#REF!=2,20000,IF(#REF!=3,30000,0)))</f>
        <v>#REF!</v>
      </c>
    </row>
    <row r="170" spans="1:11" x14ac:dyDescent="0.45">
      <c r="A170" s="16">
        <v>161</v>
      </c>
      <c r="B170" s="3"/>
      <c r="C170" s="1" t="s">
        <v>33</v>
      </c>
      <c r="D170" s="1" t="s">
        <v>33</v>
      </c>
      <c r="E170" s="1" t="s">
        <v>33</v>
      </c>
      <c r="F170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70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70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70" s="13" t="s">
        <v>33</v>
      </c>
      <c r="J170" s="1"/>
      <c r="K170" s="17" t="e">
        <f>IF(#REF!=1,15000,IF(#REF!=2,20000,IF(#REF!=3,30000,0)))</f>
        <v>#REF!</v>
      </c>
    </row>
    <row r="171" spans="1:11" x14ac:dyDescent="0.45">
      <c r="A171" s="16">
        <v>162</v>
      </c>
      <c r="B171" s="3"/>
      <c r="C171" s="1" t="s">
        <v>33</v>
      </c>
      <c r="D171" s="1" t="s">
        <v>33</v>
      </c>
      <c r="E171" s="1" t="s">
        <v>33</v>
      </c>
      <c r="F171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71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71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71" s="13" t="s">
        <v>33</v>
      </c>
      <c r="J171" s="1"/>
      <c r="K171" s="17" t="e">
        <f>IF(#REF!=1,15000,IF(#REF!=2,20000,IF(#REF!=3,30000,0)))</f>
        <v>#REF!</v>
      </c>
    </row>
    <row r="172" spans="1:11" x14ac:dyDescent="0.45">
      <c r="A172" s="16">
        <v>163</v>
      </c>
      <c r="B172" s="3"/>
      <c r="C172" s="1" t="s">
        <v>33</v>
      </c>
      <c r="D172" s="1" t="s">
        <v>33</v>
      </c>
      <c r="E172" s="1" t="s">
        <v>33</v>
      </c>
      <c r="F172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72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72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72" s="13" t="s">
        <v>33</v>
      </c>
      <c r="J172" s="1"/>
      <c r="K172" s="17" t="e">
        <f>IF(#REF!=1,15000,IF(#REF!=2,20000,IF(#REF!=3,30000,0)))</f>
        <v>#REF!</v>
      </c>
    </row>
    <row r="173" spans="1:11" x14ac:dyDescent="0.45">
      <c r="A173" s="16">
        <v>164</v>
      </c>
      <c r="B173" s="3"/>
      <c r="C173" s="1" t="s">
        <v>33</v>
      </c>
      <c r="D173" s="1" t="s">
        <v>33</v>
      </c>
      <c r="E173" s="1" t="s">
        <v>33</v>
      </c>
      <c r="F173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73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73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73" s="13" t="s">
        <v>33</v>
      </c>
      <c r="J173" s="1"/>
      <c r="K173" s="17" t="e">
        <f>IF(#REF!=1,15000,IF(#REF!=2,20000,IF(#REF!=3,30000,0)))</f>
        <v>#REF!</v>
      </c>
    </row>
    <row r="174" spans="1:11" x14ac:dyDescent="0.45">
      <c r="A174" s="16">
        <v>165</v>
      </c>
      <c r="B174" s="3"/>
      <c r="C174" s="1" t="s">
        <v>33</v>
      </c>
      <c r="D174" s="1" t="s">
        <v>33</v>
      </c>
      <c r="E174" s="1" t="s">
        <v>33</v>
      </c>
      <c r="F174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74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74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74" s="13" t="s">
        <v>33</v>
      </c>
      <c r="J174" s="1"/>
      <c r="K174" s="17" t="e">
        <f>IF(#REF!=1,15000,IF(#REF!=2,20000,IF(#REF!=3,30000,0)))</f>
        <v>#REF!</v>
      </c>
    </row>
    <row r="175" spans="1:11" x14ac:dyDescent="0.45">
      <c r="A175" s="16">
        <v>166</v>
      </c>
      <c r="B175" s="3"/>
      <c r="C175" s="1" t="s">
        <v>33</v>
      </c>
      <c r="D175" s="1" t="s">
        <v>33</v>
      </c>
      <c r="E175" s="1" t="s">
        <v>33</v>
      </c>
      <c r="F175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75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75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75" s="13" t="s">
        <v>33</v>
      </c>
      <c r="J175" s="1"/>
      <c r="K175" s="17" t="e">
        <f>IF(#REF!=1,15000,IF(#REF!=2,20000,IF(#REF!=3,30000,0)))</f>
        <v>#REF!</v>
      </c>
    </row>
    <row r="176" spans="1:11" x14ac:dyDescent="0.45">
      <c r="A176" s="16">
        <v>167</v>
      </c>
      <c r="B176" s="3"/>
      <c r="C176" s="1" t="s">
        <v>33</v>
      </c>
      <c r="D176" s="1" t="s">
        <v>33</v>
      </c>
      <c r="E176" s="1" t="s">
        <v>33</v>
      </c>
      <c r="F176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76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76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76" s="13" t="s">
        <v>33</v>
      </c>
      <c r="J176" s="1"/>
      <c r="K176" s="17" t="e">
        <f>IF(#REF!=1,15000,IF(#REF!=2,20000,IF(#REF!=3,30000,0)))</f>
        <v>#REF!</v>
      </c>
    </row>
    <row r="177" spans="1:11" x14ac:dyDescent="0.45">
      <c r="A177" s="16">
        <v>168</v>
      </c>
      <c r="B177" s="3"/>
      <c r="C177" s="1" t="s">
        <v>33</v>
      </c>
      <c r="D177" s="1" t="s">
        <v>33</v>
      </c>
      <c r="E177" s="1" t="s">
        <v>33</v>
      </c>
      <c r="F177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77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77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77" s="13" t="s">
        <v>33</v>
      </c>
      <c r="J177" s="1"/>
      <c r="K177" s="17" t="e">
        <f>IF(#REF!=1,15000,IF(#REF!=2,20000,IF(#REF!=3,30000,0)))</f>
        <v>#REF!</v>
      </c>
    </row>
    <row r="178" spans="1:11" x14ac:dyDescent="0.45">
      <c r="A178" s="16">
        <v>169</v>
      </c>
      <c r="B178" s="3"/>
      <c r="C178" s="1" t="s">
        <v>33</v>
      </c>
      <c r="D178" s="1" t="s">
        <v>33</v>
      </c>
      <c r="E178" s="1" t="s">
        <v>33</v>
      </c>
      <c r="F178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78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78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78" s="13" t="s">
        <v>33</v>
      </c>
      <c r="J178" s="1"/>
      <c r="K178" s="17" t="e">
        <f>IF(#REF!=1,15000,IF(#REF!=2,20000,IF(#REF!=3,30000,0)))</f>
        <v>#REF!</v>
      </c>
    </row>
    <row r="179" spans="1:11" x14ac:dyDescent="0.45">
      <c r="A179" s="16">
        <v>170</v>
      </c>
      <c r="B179" s="3"/>
      <c r="C179" s="1" t="s">
        <v>33</v>
      </c>
      <c r="D179" s="1" t="s">
        <v>33</v>
      </c>
      <c r="E179" s="1" t="s">
        <v>33</v>
      </c>
      <c r="F179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79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79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79" s="13" t="s">
        <v>33</v>
      </c>
      <c r="J179" s="1"/>
      <c r="K179" s="17" t="e">
        <f>IF(#REF!=1,15000,IF(#REF!=2,20000,IF(#REF!=3,30000,0)))</f>
        <v>#REF!</v>
      </c>
    </row>
    <row r="180" spans="1:11" x14ac:dyDescent="0.45">
      <c r="A180" s="16">
        <v>171</v>
      </c>
      <c r="B180" s="3"/>
      <c r="C180" s="1" t="s">
        <v>33</v>
      </c>
      <c r="D180" s="1" t="s">
        <v>33</v>
      </c>
      <c r="E180" s="1" t="s">
        <v>33</v>
      </c>
      <c r="F180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80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80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80" s="13" t="s">
        <v>33</v>
      </c>
      <c r="J180" s="1"/>
      <c r="K180" s="17" t="e">
        <f>IF(#REF!=1,15000,IF(#REF!=2,20000,IF(#REF!=3,30000,0)))</f>
        <v>#REF!</v>
      </c>
    </row>
    <row r="181" spans="1:11" x14ac:dyDescent="0.45">
      <c r="A181" s="16">
        <v>172</v>
      </c>
      <c r="B181" s="3"/>
      <c r="C181" s="1" t="s">
        <v>33</v>
      </c>
      <c r="D181" s="1" t="s">
        <v>33</v>
      </c>
      <c r="E181" s="1" t="s">
        <v>33</v>
      </c>
      <c r="F181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81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81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81" s="13" t="s">
        <v>33</v>
      </c>
      <c r="J181" s="1"/>
      <c r="K181" s="17" t="e">
        <f>IF(#REF!=1,15000,IF(#REF!=2,20000,IF(#REF!=3,30000,0)))</f>
        <v>#REF!</v>
      </c>
    </row>
    <row r="182" spans="1:11" x14ac:dyDescent="0.45">
      <c r="A182" s="16">
        <v>173</v>
      </c>
      <c r="B182" s="3"/>
      <c r="C182" s="1" t="s">
        <v>33</v>
      </c>
      <c r="D182" s="1" t="s">
        <v>33</v>
      </c>
      <c r="E182" s="1" t="s">
        <v>33</v>
      </c>
      <c r="F182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82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82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82" s="13" t="s">
        <v>33</v>
      </c>
      <c r="J182" s="1"/>
      <c r="K182" s="17" t="e">
        <f>IF(#REF!=1,15000,IF(#REF!=2,20000,IF(#REF!=3,30000,0)))</f>
        <v>#REF!</v>
      </c>
    </row>
    <row r="183" spans="1:11" x14ac:dyDescent="0.45">
      <c r="A183" s="16">
        <v>174</v>
      </c>
      <c r="B183" s="3"/>
      <c r="C183" s="1" t="s">
        <v>33</v>
      </c>
      <c r="D183" s="1" t="s">
        <v>33</v>
      </c>
      <c r="E183" s="1" t="s">
        <v>33</v>
      </c>
      <c r="F183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83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83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83" s="13" t="s">
        <v>33</v>
      </c>
      <c r="J183" s="1"/>
      <c r="K183" s="17" t="e">
        <f>IF(#REF!=1,15000,IF(#REF!=2,20000,IF(#REF!=3,30000,0)))</f>
        <v>#REF!</v>
      </c>
    </row>
    <row r="184" spans="1:11" x14ac:dyDescent="0.45">
      <c r="A184" s="16">
        <v>175</v>
      </c>
      <c r="B184" s="3"/>
      <c r="C184" s="1" t="s">
        <v>33</v>
      </c>
      <c r="D184" s="1" t="s">
        <v>33</v>
      </c>
      <c r="E184" s="1" t="s">
        <v>33</v>
      </c>
      <c r="F184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84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84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84" s="13" t="s">
        <v>33</v>
      </c>
      <c r="J184" s="1"/>
      <c r="K184" s="17" t="e">
        <f>IF(#REF!=1,15000,IF(#REF!=2,20000,IF(#REF!=3,30000,0)))</f>
        <v>#REF!</v>
      </c>
    </row>
    <row r="185" spans="1:11" x14ac:dyDescent="0.45">
      <c r="A185" s="16">
        <v>176</v>
      </c>
      <c r="B185" s="3"/>
      <c r="C185" s="1" t="s">
        <v>33</v>
      </c>
      <c r="D185" s="1" t="s">
        <v>33</v>
      </c>
      <c r="E185" s="1" t="s">
        <v>33</v>
      </c>
      <c r="F185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85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85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85" s="13" t="s">
        <v>33</v>
      </c>
      <c r="J185" s="1"/>
      <c r="K185" s="17" t="e">
        <f>IF(#REF!=1,15000,IF(#REF!=2,20000,IF(#REF!=3,30000,0)))</f>
        <v>#REF!</v>
      </c>
    </row>
    <row r="186" spans="1:11" x14ac:dyDescent="0.45">
      <c r="A186" s="16">
        <v>177</v>
      </c>
      <c r="B186" s="3"/>
      <c r="C186" s="1" t="s">
        <v>33</v>
      </c>
      <c r="D186" s="1" t="s">
        <v>33</v>
      </c>
      <c r="E186" s="1" t="s">
        <v>33</v>
      </c>
      <c r="F186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86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86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86" s="13" t="s">
        <v>33</v>
      </c>
      <c r="J186" s="1"/>
      <c r="K186" s="17" t="e">
        <f>IF(#REF!=1,15000,IF(#REF!=2,20000,IF(#REF!=3,30000,0)))</f>
        <v>#REF!</v>
      </c>
    </row>
    <row r="187" spans="1:11" x14ac:dyDescent="0.45">
      <c r="A187" s="16">
        <v>178</v>
      </c>
      <c r="B187" s="3"/>
      <c r="C187" s="1" t="s">
        <v>33</v>
      </c>
      <c r="D187" s="1" t="s">
        <v>33</v>
      </c>
      <c r="E187" s="1" t="s">
        <v>33</v>
      </c>
      <c r="F187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87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87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87" s="13" t="s">
        <v>33</v>
      </c>
      <c r="J187" s="1"/>
      <c r="K187" s="17" t="e">
        <f>IF(#REF!=1,15000,IF(#REF!=2,20000,IF(#REF!=3,30000,0)))</f>
        <v>#REF!</v>
      </c>
    </row>
    <row r="188" spans="1:11" x14ac:dyDescent="0.45">
      <c r="A188" s="16">
        <v>179</v>
      </c>
      <c r="B188" s="3"/>
      <c r="C188" s="1" t="s">
        <v>33</v>
      </c>
      <c r="D188" s="1" t="s">
        <v>33</v>
      </c>
      <c r="E188" s="1" t="s">
        <v>33</v>
      </c>
      <c r="F188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88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88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88" s="13" t="s">
        <v>33</v>
      </c>
      <c r="J188" s="1"/>
      <c r="K188" s="17" t="e">
        <f>IF(#REF!=1,15000,IF(#REF!=2,20000,IF(#REF!=3,30000,0)))</f>
        <v>#REF!</v>
      </c>
    </row>
    <row r="189" spans="1:11" x14ac:dyDescent="0.45">
      <c r="A189" s="16">
        <v>180</v>
      </c>
      <c r="B189" s="3"/>
      <c r="C189" s="1" t="s">
        <v>33</v>
      </c>
      <c r="D189" s="1" t="s">
        <v>33</v>
      </c>
      <c r="E189" s="1" t="s">
        <v>33</v>
      </c>
      <c r="F189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89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89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89" s="13" t="s">
        <v>33</v>
      </c>
      <c r="J189" s="1"/>
      <c r="K189" s="17" t="e">
        <f>IF(#REF!=1,15000,IF(#REF!=2,20000,IF(#REF!=3,30000,0)))</f>
        <v>#REF!</v>
      </c>
    </row>
    <row r="190" spans="1:11" x14ac:dyDescent="0.45">
      <c r="A190" s="16">
        <v>181</v>
      </c>
      <c r="B190" s="3"/>
      <c r="C190" s="1" t="s">
        <v>33</v>
      </c>
      <c r="D190" s="1" t="s">
        <v>33</v>
      </c>
      <c r="E190" s="1" t="s">
        <v>33</v>
      </c>
      <c r="F190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90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90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90" s="13" t="s">
        <v>33</v>
      </c>
      <c r="J190" s="1"/>
      <c r="K190" s="17" t="e">
        <f>IF(#REF!=1,15000,IF(#REF!=2,20000,IF(#REF!=3,30000,0)))</f>
        <v>#REF!</v>
      </c>
    </row>
    <row r="191" spans="1:11" x14ac:dyDescent="0.45">
      <c r="A191" s="16">
        <v>182</v>
      </c>
      <c r="B191" s="3"/>
      <c r="C191" s="1" t="s">
        <v>33</v>
      </c>
      <c r="D191" s="1" t="s">
        <v>33</v>
      </c>
      <c r="E191" s="1" t="s">
        <v>33</v>
      </c>
      <c r="F191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91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91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91" s="13" t="s">
        <v>33</v>
      </c>
      <c r="J191" s="1"/>
      <c r="K191" s="17" t="e">
        <f>IF(#REF!=1,15000,IF(#REF!=2,20000,IF(#REF!=3,30000,0)))</f>
        <v>#REF!</v>
      </c>
    </row>
    <row r="192" spans="1:11" x14ac:dyDescent="0.45">
      <c r="A192" s="16">
        <v>183</v>
      </c>
      <c r="B192" s="3"/>
      <c r="C192" s="1" t="s">
        <v>33</v>
      </c>
      <c r="D192" s="1" t="s">
        <v>33</v>
      </c>
      <c r="E192" s="1" t="s">
        <v>33</v>
      </c>
      <c r="F192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92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92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92" s="13" t="s">
        <v>33</v>
      </c>
      <c r="J192" s="1"/>
      <c r="K192" s="17" t="e">
        <f>IF(#REF!=1,15000,IF(#REF!=2,20000,IF(#REF!=3,30000,0)))</f>
        <v>#REF!</v>
      </c>
    </row>
    <row r="193" spans="1:11" x14ac:dyDescent="0.45">
      <c r="A193" s="16">
        <v>184</v>
      </c>
      <c r="B193" s="3"/>
      <c r="C193" s="1" t="s">
        <v>33</v>
      </c>
      <c r="D193" s="1" t="s">
        <v>33</v>
      </c>
      <c r="E193" s="1" t="s">
        <v>33</v>
      </c>
      <c r="F193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93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93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93" s="13" t="s">
        <v>33</v>
      </c>
      <c r="J193" s="1"/>
      <c r="K193" s="17" t="e">
        <f>IF(#REF!=1,15000,IF(#REF!=2,20000,IF(#REF!=3,30000,0)))</f>
        <v>#REF!</v>
      </c>
    </row>
    <row r="194" spans="1:11" x14ac:dyDescent="0.45">
      <c r="A194" s="16">
        <v>185</v>
      </c>
      <c r="B194" s="3"/>
      <c r="C194" s="1" t="s">
        <v>33</v>
      </c>
      <c r="D194" s="1" t="s">
        <v>33</v>
      </c>
      <c r="E194" s="1" t="s">
        <v>33</v>
      </c>
      <c r="F194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94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94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94" s="13" t="s">
        <v>33</v>
      </c>
      <c r="J194" s="1"/>
      <c r="K194" s="17" t="e">
        <f>IF(#REF!=1,15000,IF(#REF!=2,20000,IF(#REF!=3,30000,0)))</f>
        <v>#REF!</v>
      </c>
    </row>
    <row r="195" spans="1:11" x14ac:dyDescent="0.45">
      <c r="A195" s="16">
        <v>186</v>
      </c>
      <c r="B195" s="3"/>
      <c r="C195" s="1" t="s">
        <v>33</v>
      </c>
      <c r="D195" s="1" t="s">
        <v>33</v>
      </c>
      <c r="E195" s="1" t="s">
        <v>33</v>
      </c>
      <c r="F195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95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95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95" s="13" t="s">
        <v>33</v>
      </c>
      <c r="J195" s="1"/>
      <c r="K195" s="17" t="e">
        <f>IF(#REF!=1,15000,IF(#REF!=2,20000,IF(#REF!=3,30000,0)))</f>
        <v>#REF!</v>
      </c>
    </row>
    <row r="196" spans="1:11" x14ac:dyDescent="0.45">
      <c r="A196" s="16">
        <v>187</v>
      </c>
      <c r="B196" s="3"/>
      <c r="C196" s="1" t="s">
        <v>33</v>
      </c>
      <c r="D196" s="1" t="s">
        <v>33</v>
      </c>
      <c r="E196" s="1" t="s">
        <v>33</v>
      </c>
      <c r="F196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96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96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96" s="13" t="s">
        <v>33</v>
      </c>
      <c r="J196" s="1"/>
      <c r="K196" s="17" t="e">
        <f>IF(#REF!=1,15000,IF(#REF!=2,20000,IF(#REF!=3,30000,0)))</f>
        <v>#REF!</v>
      </c>
    </row>
    <row r="197" spans="1:11" x14ac:dyDescent="0.45">
      <c r="A197" s="16">
        <v>188</v>
      </c>
      <c r="B197" s="3"/>
      <c r="C197" s="1" t="s">
        <v>33</v>
      </c>
      <c r="D197" s="1" t="s">
        <v>33</v>
      </c>
      <c r="E197" s="1" t="s">
        <v>33</v>
      </c>
      <c r="F197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97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97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97" s="13" t="s">
        <v>33</v>
      </c>
      <c r="J197" s="1"/>
      <c r="K197" s="17" t="e">
        <f>IF(#REF!=1,15000,IF(#REF!=2,20000,IF(#REF!=3,30000,0)))</f>
        <v>#REF!</v>
      </c>
    </row>
    <row r="198" spans="1:11" x14ac:dyDescent="0.45">
      <c r="A198" s="16">
        <v>189</v>
      </c>
      <c r="B198" s="3"/>
      <c r="C198" s="1" t="s">
        <v>33</v>
      </c>
      <c r="D198" s="1" t="s">
        <v>33</v>
      </c>
      <c r="E198" s="1" t="s">
        <v>33</v>
      </c>
      <c r="F198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98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98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98" s="13" t="s">
        <v>33</v>
      </c>
      <c r="J198" s="1"/>
      <c r="K198" s="17" t="e">
        <f>IF(#REF!=1,15000,IF(#REF!=2,20000,IF(#REF!=3,30000,0)))</f>
        <v>#REF!</v>
      </c>
    </row>
    <row r="199" spans="1:11" x14ac:dyDescent="0.45">
      <c r="A199" s="16">
        <v>190</v>
      </c>
      <c r="B199" s="3"/>
      <c r="C199" s="1" t="s">
        <v>33</v>
      </c>
      <c r="D199" s="1" t="s">
        <v>33</v>
      </c>
      <c r="E199" s="1" t="s">
        <v>33</v>
      </c>
      <c r="F199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199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199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199" s="13" t="s">
        <v>33</v>
      </c>
      <c r="J199" s="1"/>
      <c r="K199" s="17" t="e">
        <f>IF(#REF!=1,15000,IF(#REF!=2,20000,IF(#REF!=3,30000,0)))</f>
        <v>#REF!</v>
      </c>
    </row>
    <row r="200" spans="1:11" x14ac:dyDescent="0.45">
      <c r="A200" s="16">
        <v>191</v>
      </c>
      <c r="B200" s="3"/>
      <c r="C200" s="1" t="s">
        <v>33</v>
      </c>
      <c r="D200" s="1" t="s">
        <v>33</v>
      </c>
      <c r="E200" s="1" t="s">
        <v>33</v>
      </c>
      <c r="F200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200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200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200" s="13" t="s">
        <v>33</v>
      </c>
      <c r="J200" s="1"/>
      <c r="K200" s="17" t="e">
        <f>IF(#REF!=1,15000,IF(#REF!=2,20000,IF(#REF!=3,30000,0)))</f>
        <v>#REF!</v>
      </c>
    </row>
    <row r="201" spans="1:11" x14ac:dyDescent="0.45">
      <c r="A201" s="16">
        <v>192</v>
      </c>
      <c r="B201" s="3"/>
      <c r="C201" s="1" t="s">
        <v>33</v>
      </c>
      <c r="D201" s="1" t="s">
        <v>33</v>
      </c>
      <c r="E201" s="1" t="s">
        <v>33</v>
      </c>
      <c r="F201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201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201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201" s="13" t="s">
        <v>33</v>
      </c>
      <c r="J201" s="1"/>
      <c r="K201" s="17" t="e">
        <f>IF(#REF!=1,15000,IF(#REF!=2,20000,IF(#REF!=3,30000,0)))</f>
        <v>#REF!</v>
      </c>
    </row>
    <row r="202" spans="1:11" x14ac:dyDescent="0.45">
      <c r="A202" s="16">
        <v>193</v>
      </c>
      <c r="B202" s="3"/>
      <c r="C202" s="1" t="s">
        <v>33</v>
      </c>
      <c r="D202" s="1" t="s">
        <v>33</v>
      </c>
      <c r="E202" s="1" t="s">
        <v>33</v>
      </c>
      <c r="F202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202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202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202" s="13" t="s">
        <v>33</v>
      </c>
      <c r="J202" s="1"/>
      <c r="K202" s="17" t="e">
        <f>IF(#REF!=1,15000,IF(#REF!=2,20000,IF(#REF!=3,30000,0)))</f>
        <v>#REF!</v>
      </c>
    </row>
    <row r="203" spans="1:11" ht="17.399999999999999" thickBot="1" x14ac:dyDescent="0.5">
      <c r="A203" s="16">
        <v>194</v>
      </c>
      <c r="B203" s="3"/>
      <c r="C203" s="1" t="s">
        <v>33</v>
      </c>
      <c r="D203" s="1" t="s">
        <v>33</v>
      </c>
      <c r="E203" s="1" t="s">
        <v>33</v>
      </c>
      <c r="F203" s="16" t="str">
        <f>IF(AND(Table122728[[#This Row],[AÑO NACIMIENTO]]&gt;=1930,Table122728[[#This Row],[AÑO NACIMIENTO]]&lt;=1992),"UNDER 40",IF(AND(Table122728[[#This Row],[AÑO NACIMIENTO]]&gt;=1993,Table122728[[#This Row],[AÑO NACIMIENTO]]&lt;=2005),"UNDER 30",IF(AND(Table122728[[#This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NACIMIENTO]]&lt;=2017),"INFANTIL","")))))</f>
        <v/>
      </c>
      <c r="G203" s="16" t="str">
        <f>IF(OR(Table122728[[#This Row],[EVENTO]]="Combate",Table122728[[#This Row],[EVENTO]]="TK3"),IF(AND(Table122728[[#This Row],[AÑO NACIMIENTO]]&gt;=1961,Table122728[[#This Row],[AÑO NACIMIENTO]]&lt;=1988),"EJECUTIVO",IF(AND(Table122728[[#This Row],[AÑO NACIMIENTO]]&gt;=1989,Table122728[[#This Row],[AÑO NACIMIENTO]]&lt;=2005),"SENIOR",IF(AND(Table122728[[#This Row],[AÑO NACIMIENTO]]&gt;=2006,Table122728[[#This Row],[AÑO NACIMIENTO]]&lt;=2008),"JUNIOR",IF(AND(Table122728[[#This Row],[AÑO NACIMIENTO]]&gt;=2009,Table122728[[#This Row],[AÑO NACIMIENTO]]&lt;=2011),"CADETE",IF(AND(Table122728[[#This Row],[AÑO NACIMIENTO]]&gt;=2012,Table122728[[#This Row],[AÑO NACIMIENTO]]&lt;=2017),"PM_INFANTIL",""))))),IF(AND(Table122728[[#This Row],[AÑO NACIMIENTO]]&gt;=1930,Table122728[[#This Row],[AÑO NACIMIENTO]]&lt;=1992),"PM_SENIORU40",IF(AND(Table122728[[#This Row],[AÑO NACIMIENTO]]&gt;=1993,Table122728[[#This Row],[AÑO NACIMIENTO]]&lt;=2005),"PM_SENIORU30",IF(AND(Table122728[[#This Row],[AÑO NACIMIENTO]]&gt;=2006,Table122728[[#This Row],[AÑO NACIMIENTO]]&lt;=2008),"PM_JUNIOR",IF(AND(Table122728[[#This Row],[AÑO NACIMIENTO]]&gt;=2009,Table122728[[#This Row],[AÑO NACIMIENTO]]&lt;=2011),"PM_CADETE",IF(AND(Table122728[[#This Row],[AÑO NACIMIENTO]]&gt;=2012,Table122728[[#This Row],[AÑO NACIMIENTO]]&lt;=2017),"PM_INFANTIL",""))))))</f>
        <v/>
      </c>
      <c r="H203" s="16" t="str">
        <f>IF(OR(Table122728[[#This Row],[EVENTO]]="Combate",Table122728[[#This Row],[EVENTO]]="TK3"), IF(AND(Table122728[[#This Row],[SEXO]]="F",Table122728[[#This Row],[DIVISION 2]]="CADETE"),"CADETEFEM",IF(AND(Table122728[[#This Row],[SEXO]]="F",Table122728[[#This Row],[DIVISION 2]]="JUNIOR"),"JUNIORFEM",IF(AND(Table122728[[#This Row],[SEXO]]="F",Table122728[[#This Row],[DIVISION 2]]="SENIOR"),"SENIORFEM",IF(AND(Table122728[[#This Row],[SEXO]]="F",Table122728[[#This Row],[DIVISION 2]]="EJECUTIVO"),"EJECFEM",IF(AND(Table122728[[#This Row],[SEXO]]="M",Table122728[[#This Row],[DIVISION 2]]="CADETE"),"CADETEMASC",IF(AND(Table122728[[#This Row],[SEXO]]="M",Table122728[[#This Row],[DIVISION 2]]="JUNIOR"),"JUNIORMASC",IF(AND(Table122728[[#This Row],[SEXO]]="M",Table122728[[#This Row],[DIVISION 2]]="SENIOR"),"SENIORMASC",IF(AND(Table122728[[#This Row],[SEXO]]="M",Table122728[[#This Row],[DIVISION 2]]="EJECUTIVO"),"EJECMASC",IF(Table122728[[#This Row],[DIVISION 2]]="PM_INFANTIL","PM_INFANTIL",""))))))))),Table122728[[#This Row],[DIVISION 2]])</f>
        <v/>
      </c>
      <c r="I203" s="14" t="s">
        <v>33</v>
      </c>
      <c r="J203" s="15"/>
      <c r="K203" s="17" t="e">
        <f>IF(#REF!=1,15000,IF(#REF!=2,20000,IF(#REF!=3,30000,0)))</f>
        <v>#REF!</v>
      </c>
    </row>
    <row r="204" spans="1:11" ht="17.399999999999999" thickTop="1" x14ac:dyDescent="0.45">
      <c r="K204" s="23" t="e">
        <f>SUBTOTAL(109,Table122728[COSTOS])</f>
        <v>#REF!</v>
      </c>
    </row>
  </sheetData>
  <sheetProtection algorithmName="SHA-512" hashValue="uLYoH7UUyA6uqZkU562xRDdgl8cM0WsEtLErwGqtlA9Ae6TAVhVurRM7jF/nqJ2LShfYDml8m7vDrEngIECNOg==" saltValue="ScvUjhelnonXCKnz4PBCZA==" spinCount="100000" sheet="1" objects="1" scenarios="1" selectLockedCells="1"/>
  <mergeCells count="5">
    <mergeCell ref="A2:J2"/>
    <mergeCell ref="A3:J3"/>
    <mergeCell ref="A4:J4"/>
    <mergeCell ref="A5:J5"/>
    <mergeCell ref="A7:B7"/>
  </mergeCell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B27EB168-63AF-4831-BE3A-13CB28E615AB}">
          <x14:formula1>
            <xm:f>BBDD!$Q$15:$Q$18</xm:f>
          </x14:formula1>
          <xm:sqref>J10:J203</xm:sqref>
        </x14:dataValidation>
        <x14:dataValidation type="list" showInputMessage="1" showErrorMessage="1" errorTitle="VALIDACIÓN" error="ERROR: Debe seleccionar un CINTURÓN de la lista." xr:uid="{9676A684-0966-438F-BEB2-A1E1DFFAA6A6}">
          <x14:formula1>
            <xm:f>BBDD!$L$2:$L$8</xm:f>
          </x14:formula1>
          <xm:sqref>C10:C203</xm:sqref>
        </x14:dataValidation>
        <x14:dataValidation type="list" showInputMessage="1" showErrorMessage="1" errorTitle="VALIDACIÓN" error="ERROR: Debe seleccionar un SEXO de la lista." xr:uid="{2502AE8E-55C5-4680-8D2A-85C4BA1DC342}">
          <x14:formula1>
            <xm:f>BBDD!$A$2:$A$5</xm:f>
          </x14:formula1>
          <xm:sqref>D10:D203</xm:sqref>
        </x14:dataValidation>
        <x14:dataValidation type="list" showInputMessage="1" showErrorMessage="1" errorTitle="VALIDACIÓN" error="ERROR: Debe seleccionar un EVENTO de la lista." xr:uid="{26A6E605-F8FE-4720-A7CC-B46135EFDC74}">
          <x14:formula1>
            <xm:f>BBDD!$N$20:$N$34</xm:f>
          </x14:formula1>
          <xm:sqref>I10:I203</xm:sqref>
        </x14:dataValidation>
        <x14:dataValidation type="list" showInputMessage="1" showErrorMessage="1" errorTitle="VALIDACIÓN" error="ERROR: Debe seleccionar un AÑO de la lista." xr:uid="{E81430DF-5145-4E79-8798-87129B2E974A}">
          <x14:formula1>
            <xm:f>BBDD!$A$11:$A$78</xm:f>
          </x14:formula1>
          <xm:sqref>E10:E203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C78"/>
  <sheetViews>
    <sheetView showGridLines="0" topLeftCell="O1" zoomScale="90" zoomScaleNormal="90" workbookViewId="0">
      <selection activeCell="Q15" sqref="Q15:Q18"/>
    </sheetView>
  </sheetViews>
  <sheetFormatPr baseColWidth="10" defaultColWidth="2.44140625" defaultRowHeight="18" x14ac:dyDescent="0.5"/>
  <cols>
    <col min="1" max="1" width="13.21875" style="5" customWidth="1"/>
    <col min="2" max="2" width="2.44140625" style="5"/>
    <col min="3" max="3" width="15.33203125" style="5" customWidth="1"/>
    <col min="4" max="4" width="2.44140625" style="5"/>
    <col min="5" max="5" width="10.33203125" style="5" customWidth="1"/>
    <col min="6" max="6" width="9.88671875" style="5" customWidth="1"/>
    <col min="7" max="8" width="10" style="5" customWidth="1"/>
    <col min="9" max="9" width="13.77734375" style="5" customWidth="1"/>
    <col min="10" max="10" width="17.21875" style="5" customWidth="1"/>
    <col min="11" max="11" width="2.44140625" style="5"/>
    <col min="12" max="12" width="13.21875" style="5" customWidth="1"/>
    <col min="13" max="13" width="2.44140625" style="5"/>
    <col min="14" max="14" width="29.77734375" style="5" customWidth="1"/>
    <col min="15" max="15" width="2.44140625" style="5"/>
    <col min="16" max="20" width="33.6640625" style="5" customWidth="1"/>
    <col min="21" max="21" width="2.44140625" style="5"/>
    <col min="22" max="29" width="30.88671875" style="5" customWidth="1"/>
    <col min="30" max="16384" width="2.44140625" style="5"/>
  </cols>
  <sheetData>
    <row r="1" spans="1:29" s="7" customFormat="1" x14ac:dyDescent="0.5">
      <c r="A1" s="2" t="s">
        <v>25</v>
      </c>
      <c r="B1" s="2"/>
      <c r="C1" s="2" t="s">
        <v>24</v>
      </c>
      <c r="D1" s="2"/>
      <c r="E1" s="11" t="s">
        <v>9</v>
      </c>
      <c r="F1" s="11" t="s">
        <v>10</v>
      </c>
      <c r="G1" s="11" t="s">
        <v>22</v>
      </c>
      <c r="H1" s="11" t="s">
        <v>23</v>
      </c>
      <c r="I1" s="11" t="s">
        <v>104</v>
      </c>
      <c r="J1" s="11" t="s">
        <v>105</v>
      </c>
      <c r="K1" s="11"/>
      <c r="L1" s="12" t="s">
        <v>0</v>
      </c>
      <c r="M1" s="12"/>
      <c r="N1" s="12" t="s">
        <v>34</v>
      </c>
      <c r="O1" s="12"/>
      <c r="P1" s="12" t="s">
        <v>106</v>
      </c>
      <c r="Q1" s="12" t="s">
        <v>107</v>
      </c>
      <c r="R1" s="12" t="s">
        <v>108</v>
      </c>
      <c r="S1" s="11" t="s">
        <v>109</v>
      </c>
      <c r="T1" s="11" t="s">
        <v>110</v>
      </c>
      <c r="V1" s="12" t="s">
        <v>51</v>
      </c>
      <c r="W1" s="12" t="s">
        <v>52</v>
      </c>
      <c r="X1" s="12" t="s">
        <v>53</v>
      </c>
      <c r="Y1" s="12" t="s">
        <v>54</v>
      </c>
      <c r="Z1" s="12" t="s">
        <v>111</v>
      </c>
      <c r="AA1" s="12" t="s">
        <v>55</v>
      </c>
      <c r="AB1" s="12" t="s">
        <v>56</v>
      </c>
      <c r="AC1" s="12" t="s">
        <v>57</v>
      </c>
    </row>
    <row r="2" spans="1:29" x14ac:dyDescent="0.5">
      <c r="A2" s="6" t="s">
        <v>33</v>
      </c>
      <c r="B2" s="4"/>
      <c r="C2" s="4">
        <v>2012</v>
      </c>
      <c r="D2" s="4"/>
      <c r="E2" s="4">
        <v>2011</v>
      </c>
      <c r="F2" s="4">
        <v>2008</v>
      </c>
      <c r="G2" s="4">
        <v>2005</v>
      </c>
      <c r="H2" s="4">
        <v>1992</v>
      </c>
      <c r="I2" s="8">
        <v>2005</v>
      </c>
      <c r="J2" s="8">
        <v>1988</v>
      </c>
      <c r="K2" s="4"/>
      <c r="L2" s="6" t="s">
        <v>33</v>
      </c>
      <c r="M2" s="6"/>
      <c r="N2" s="6" t="s">
        <v>33</v>
      </c>
      <c r="O2" s="6"/>
      <c r="P2" s="9" t="s">
        <v>132</v>
      </c>
      <c r="Q2" s="9" t="s">
        <v>13</v>
      </c>
      <c r="R2" s="9" t="s">
        <v>13</v>
      </c>
      <c r="S2" s="9" t="s">
        <v>13</v>
      </c>
      <c r="T2" s="9" t="s">
        <v>13</v>
      </c>
      <c r="V2" s="9" t="s">
        <v>58</v>
      </c>
      <c r="W2" s="9" t="s">
        <v>59</v>
      </c>
      <c r="X2" s="9" t="s">
        <v>60</v>
      </c>
      <c r="Y2" s="9" t="s">
        <v>61</v>
      </c>
      <c r="Z2" s="9" t="s">
        <v>62</v>
      </c>
      <c r="AA2" s="9" t="s">
        <v>63</v>
      </c>
      <c r="AB2" s="9" t="s">
        <v>62</v>
      </c>
      <c r="AC2" s="9" t="s">
        <v>63</v>
      </c>
    </row>
    <row r="3" spans="1:29" x14ac:dyDescent="0.5">
      <c r="A3" s="4" t="s">
        <v>26</v>
      </c>
      <c r="B3" s="4"/>
      <c r="C3" s="4">
        <v>2013</v>
      </c>
      <c r="D3" s="4"/>
      <c r="E3" s="4">
        <v>2010</v>
      </c>
      <c r="F3" s="4">
        <v>2007</v>
      </c>
      <c r="G3" s="4">
        <v>2004</v>
      </c>
      <c r="H3" s="4">
        <v>1991</v>
      </c>
      <c r="I3" s="8">
        <v>2004</v>
      </c>
      <c r="J3" s="8">
        <v>1987</v>
      </c>
      <c r="K3" s="4"/>
      <c r="L3" s="6" t="s">
        <v>1</v>
      </c>
      <c r="M3" s="6"/>
      <c r="N3" s="6" t="s">
        <v>35</v>
      </c>
      <c r="O3" s="6"/>
      <c r="P3" s="9" t="s">
        <v>133</v>
      </c>
      <c r="Q3" s="9" t="s">
        <v>14</v>
      </c>
      <c r="R3" s="9" t="s">
        <v>14</v>
      </c>
      <c r="S3" s="9" t="s">
        <v>14</v>
      </c>
      <c r="T3" s="9" t="s">
        <v>14</v>
      </c>
      <c r="V3" s="9" t="s">
        <v>64</v>
      </c>
      <c r="W3" s="9" t="s">
        <v>65</v>
      </c>
      <c r="X3" s="9" t="s">
        <v>66</v>
      </c>
      <c r="Y3" s="9" t="s">
        <v>67</v>
      </c>
      <c r="Z3" s="9" t="s">
        <v>68</v>
      </c>
      <c r="AA3" s="9" t="s">
        <v>69</v>
      </c>
      <c r="AB3" s="9" t="s">
        <v>68</v>
      </c>
      <c r="AC3" s="9" t="s">
        <v>69</v>
      </c>
    </row>
    <row r="4" spans="1:29" x14ac:dyDescent="0.5">
      <c r="A4" s="4" t="s">
        <v>12</v>
      </c>
      <c r="B4" s="4"/>
      <c r="C4" s="4">
        <v>2014</v>
      </c>
      <c r="D4" s="4"/>
      <c r="E4" s="4">
        <v>2009</v>
      </c>
      <c r="F4" s="4">
        <v>2006</v>
      </c>
      <c r="G4" s="4">
        <v>2003</v>
      </c>
      <c r="H4" s="4">
        <v>1990</v>
      </c>
      <c r="I4" s="8">
        <v>2003</v>
      </c>
      <c r="J4" s="8">
        <v>1986</v>
      </c>
      <c r="K4" s="4"/>
      <c r="L4" s="6" t="s">
        <v>2</v>
      </c>
      <c r="M4" s="6"/>
      <c r="N4" s="6" t="s">
        <v>50</v>
      </c>
      <c r="O4" s="6"/>
      <c r="P4" s="9"/>
      <c r="Q4" s="9" t="s">
        <v>15</v>
      </c>
      <c r="R4" s="9" t="s">
        <v>15</v>
      </c>
      <c r="S4" s="9" t="s">
        <v>15</v>
      </c>
      <c r="T4" s="9" t="s">
        <v>15</v>
      </c>
      <c r="V4" s="9" t="s">
        <v>70</v>
      </c>
      <c r="W4" s="9" t="s">
        <v>64</v>
      </c>
      <c r="X4" s="9" t="s">
        <v>71</v>
      </c>
      <c r="Y4" s="9" t="s">
        <v>72</v>
      </c>
      <c r="Z4" s="9" t="s">
        <v>73</v>
      </c>
      <c r="AA4" s="9" t="s">
        <v>74</v>
      </c>
      <c r="AB4" s="9" t="s">
        <v>73</v>
      </c>
      <c r="AC4" s="9" t="s">
        <v>74</v>
      </c>
    </row>
    <row r="5" spans="1:29" x14ac:dyDescent="0.5">
      <c r="A5" s="4" t="s">
        <v>28</v>
      </c>
      <c r="C5" s="4">
        <v>2015</v>
      </c>
      <c r="D5" s="4"/>
      <c r="E5" s="4"/>
      <c r="F5" s="4"/>
      <c r="G5" s="4">
        <v>2002</v>
      </c>
      <c r="H5" s="4">
        <v>1989</v>
      </c>
      <c r="I5" s="8">
        <v>2002</v>
      </c>
      <c r="J5" s="8">
        <v>1985</v>
      </c>
      <c r="K5" s="4"/>
      <c r="L5" s="6" t="s">
        <v>3</v>
      </c>
      <c r="M5" s="6"/>
      <c r="N5" s="6" t="s">
        <v>33</v>
      </c>
      <c r="O5" s="6"/>
      <c r="P5" s="9"/>
      <c r="Q5" s="9" t="s">
        <v>16</v>
      </c>
      <c r="R5" s="9" t="s">
        <v>16</v>
      </c>
      <c r="S5" s="9" t="s">
        <v>16</v>
      </c>
      <c r="T5" s="9" t="s">
        <v>16</v>
      </c>
      <c r="V5" s="9" t="s">
        <v>75</v>
      </c>
      <c r="W5" s="9" t="s">
        <v>70</v>
      </c>
      <c r="X5" s="9" t="s">
        <v>76</v>
      </c>
      <c r="Y5" s="9" t="s">
        <v>69</v>
      </c>
      <c r="Z5" s="9" t="s">
        <v>77</v>
      </c>
      <c r="AA5" s="9" t="s">
        <v>78</v>
      </c>
      <c r="AB5" s="9" t="s">
        <v>77</v>
      </c>
      <c r="AC5" s="9" t="s">
        <v>78</v>
      </c>
    </row>
    <row r="6" spans="1:29" x14ac:dyDescent="0.5">
      <c r="C6" s="4">
        <v>2016</v>
      </c>
      <c r="D6" s="4"/>
      <c r="E6" s="4"/>
      <c r="F6" s="4"/>
      <c r="G6" s="4">
        <v>2001</v>
      </c>
      <c r="H6" s="4">
        <v>1988</v>
      </c>
      <c r="I6" s="8">
        <v>2001</v>
      </c>
      <c r="J6" s="8">
        <v>1984</v>
      </c>
      <c r="K6" s="4"/>
      <c r="L6" s="6" t="s">
        <v>4</v>
      </c>
      <c r="M6" s="6"/>
      <c r="N6" s="6" t="s">
        <v>36</v>
      </c>
      <c r="O6" s="6"/>
      <c r="P6" s="9"/>
      <c r="Q6" s="9" t="s">
        <v>17</v>
      </c>
      <c r="R6" s="9" t="s">
        <v>17</v>
      </c>
      <c r="S6" s="9" t="s">
        <v>17</v>
      </c>
      <c r="T6" s="9" t="s">
        <v>17</v>
      </c>
      <c r="V6" s="9" t="s">
        <v>79</v>
      </c>
      <c r="W6" s="9" t="s">
        <v>80</v>
      </c>
      <c r="X6" s="9" t="s">
        <v>81</v>
      </c>
      <c r="Y6" s="9" t="s">
        <v>82</v>
      </c>
      <c r="Z6" s="9" t="s">
        <v>83</v>
      </c>
      <c r="AA6" s="9" t="s">
        <v>84</v>
      </c>
      <c r="AB6" s="9" t="s">
        <v>83</v>
      </c>
      <c r="AC6" s="9" t="s">
        <v>84</v>
      </c>
    </row>
    <row r="7" spans="1:29" x14ac:dyDescent="0.5">
      <c r="C7" s="4">
        <v>2017</v>
      </c>
      <c r="D7" s="4"/>
      <c r="E7" s="4"/>
      <c r="F7" s="4"/>
      <c r="G7" s="4">
        <v>2000</v>
      </c>
      <c r="H7" s="4">
        <v>1987</v>
      </c>
      <c r="I7" s="8">
        <v>2000</v>
      </c>
      <c r="J7" s="8">
        <v>1983</v>
      </c>
      <c r="K7" s="4"/>
      <c r="L7" s="6" t="s">
        <v>5</v>
      </c>
      <c r="M7" s="6"/>
      <c r="N7" s="6" t="s">
        <v>37</v>
      </c>
      <c r="O7" s="6"/>
      <c r="P7" s="9"/>
      <c r="Q7" s="9"/>
      <c r="R7" s="9"/>
      <c r="S7" s="9"/>
      <c r="T7" s="9"/>
      <c r="V7" s="9" t="s">
        <v>74</v>
      </c>
      <c r="W7" s="9" t="s">
        <v>85</v>
      </c>
      <c r="X7" s="9" t="s">
        <v>86</v>
      </c>
      <c r="Y7" s="9" t="s">
        <v>87</v>
      </c>
      <c r="Z7" s="9" t="s">
        <v>88</v>
      </c>
      <c r="AA7" s="9" t="s">
        <v>89</v>
      </c>
      <c r="AB7" s="9" t="s">
        <v>88</v>
      </c>
      <c r="AC7" s="9" t="s">
        <v>89</v>
      </c>
    </row>
    <row r="8" spans="1:29" x14ac:dyDescent="0.5">
      <c r="E8" s="4"/>
      <c r="F8" s="4"/>
      <c r="G8" s="4">
        <v>1999</v>
      </c>
      <c r="H8" s="4">
        <v>1986</v>
      </c>
      <c r="I8" s="8">
        <v>1999</v>
      </c>
      <c r="J8" s="8">
        <v>1982</v>
      </c>
      <c r="K8" s="4"/>
      <c r="L8" s="6" t="s">
        <v>6</v>
      </c>
      <c r="N8" s="6" t="s">
        <v>38</v>
      </c>
      <c r="P8" s="9"/>
      <c r="Q8" s="9"/>
      <c r="R8" s="9"/>
      <c r="S8" s="9"/>
      <c r="T8" s="9"/>
      <c r="V8" s="9" t="s">
        <v>78</v>
      </c>
      <c r="W8" s="9" t="s">
        <v>90</v>
      </c>
      <c r="X8" s="9" t="s">
        <v>77</v>
      </c>
      <c r="Y8" s="9" t="s">
        <v>81</v>
      </c>
      <c r="Z8" s="9" t="s">
        <v>91</v>
      </c>
      <c r="AA8" s="9" t="s">
        <v>92</v>
      </c>
      <c r="AB8" s="9" t="s">
        <v>91</v>
      </c>
      <c r="AC8" s="9" t="s">
        <v>92</v>
      </c>
    </row>
    <row r="9" spans="1:29" x14ac:dyDescent="0.5">
      <c r="E9" s="4"/>
      <c r="F9" s="4"/>
      <c r="G9" s="4">
        <v>1998</v>
      </c>
      <c r="H9" s="4">
        <v>1985</v>
      </c>
      <c r="I9" s="8">
        <v>1998</v>
      </c>
      <c r="J9" s="8">
        <v>1981</v>
      </c>
      <c r="K9" s="4"/>
      <c r="N9" s="6" t="s">
        <v>39</v>
      </c>
      <c r="P9" s="9"/>
      <c r="Q9" s="9"/>
      <c r="R9" s="9"/>
      <c r="S9" s="9"/>
      <c r="T9" s="9"/>
      <c r="V9" s="9" t="s">
        <v>93</v>
      </c>
      <c r="W9" s="9" t="s">
        <v>76</v>
      </c>
      <c r="X9" s="9" t="s">
        <v>94</v>
      </c>
      <c r="Y9" s="9" t="s">
        <v>86</v>
      </c>
      <c r="Z9" s="9" t="s">
        <v>95</v>
      </c>
      <c r="AA9" s="9" t="s">
        <v>96</v>
      </c>
      <c r="AB9" s="9" t="s">
        <v>95</v>
      </c>
      <c r="AC9" s="9" t="s">
        <v>96</v>
      </c>
    </row>
    <row r="10" spans="1:29" x14ac:dyDescent="0.5">
      <c r="A10" s="7" t="s">
        <v>32</v>
      </c>
      <c r="E10" s="4"/>
      <c r="F10" s="4"/>
      <c r="G10" s="4">
        <v>1997</v>
      </c>
      <c r="H10" s="4">
        <v>1984</v>
      </c>
      <c r="I10" s="8">
        <v>1997</v>
      </c>
      <c r="J10" s="8">
        <v>1980</v>
      </c>
      <c r="K10" s="4"/>
      <c r="N10" s="6" t="s">
        <v>40</v>
      </c>
      <c r="P10" s="9"/>
      <c r="Q10" s="9"/>
      <c r="R10" s="9"/>
      <c r="S10" s="9"/>
      <c r="T10" s="9"/>
      <c r="V10" s="9" t="s">
        <v>97</v>
      </c>
      <c r="W10" s="9" t="s">
        <v>81</v>
      </c>
      <c r="X10" s="9" t="s">
        <v>98</v>
      </c>
      <c r="Y10" s="9" t="s">
        <v>77</v>
      </c>
      <c r="Z10" s="10"/>
      <c r="AA10" s="10"/>
      <c r="AB10" s="10"/>
    </row>
    <row r="11" spans="1:29" x14ac:dyDescent="0.5">
      <c r="A11" s="6" t="s">
        <v>33</v>
      </c>
      <c r="E11" s="4"/>
      <c r="F11" s="4"/>
      <c r="G11" s="4">
        <v>1996</v>
      </c>
      <c r="H11" s="4">
        <v>1983</v>
      </c>
      <c r="I11" s="8">
        <v>1996</v>
      </c>
      <c r="J11" s="8">
        <v>1979</v>
      </c>
      <c r="K11" s="4"/>
      <c r="N11" s="6" t="s">
        <v>41</v>
      </c>
      <c r="P11" s="9"/>
      <c r="Q11" s="9"/>
      <c r="R11" s="9"/>
      <c r="S11" s="9"/>
      <c r="T11" s="9"/>
      <c r="V11" s="9" t="s">
        <v>99</v>
      </c>
      <c r="W11" s="9" t="s">
        <v>100</v>
      </c>
      <c r="X11" s="9" t="s">
        <v>101</v>
      </c>
      <c r="Y11" s="9" t="s">
        <v>102</v>
      </c>
      <c r="Z11" s="10"/>
      <c r="AA11" s="10"/>
      <c r="AB11" s="10"/>
    </row>
    <row r="12" spans="1:29" x14ac:dyDescent="0.5">
      <c r="A12" s="5">
        <v>2011</v>
      </c>
      <c r="E12" s="4"/>
      <c r="F12" s="4"/>
      <c r="G12" s="4">
        <v>1995</v>
      </c>
      <c r="H12" s="4">
        <v>1982</v>
      </c>
      <c r="I12" s="8">
        <v>1995</v>
      </c>
      <c r="J12" s="8">
        <v>1978</v>
      </c>
      <c r="K12" s="4"/>
      <c r="N12" s="6" t="s">
        <v>42</v>
      </c>
    </row>
    <row r="13" spans="1:29" x14ac:dyDescent="0.5">
      <c r="A13" s="5">
        <v>2010</v>
      </c>
      <c r="E13" s="4"/>
      <c r="F13" s="4"/>
      <c r="G13" s="4">
        <v>1994</v>
      </c>
      <c r="H13" s="4">
        <v>1981</v>
      </c>
      <c r="I13" s="8">
        <v>1994</v>
      </c>
      <c r="J13" s="8">
        <v>1977</v>
      </c>
      <c r="K13" s="4"/>
      <c r="N13" s="6" t="s">
        <v>43</v>
      </c>
    </row>
    <row r="14" spans="1:29" x14ac:dyDescent="0.5">
      <c r="A14" s="5">
        <v>2009</v>
      </c>
      <c r="E14" s="4"/>
      <c r="F14" s="4"/>
      <c r="G14" s="4">
        <v>1993</v>
      </c>
      <c r="H14" s="4">
        <v>1980</v>
      </c>
      <c r="I14" s="8">
        <v>1993</v>
      </c>
      <c r="J14" s="8">
        <v>1976</v>
      </c>
      <c r="K14" s="4"/>
      <c r="N14" s="6" t="s">
        <v>44</v>
      </c>
      <c r="Q14" s="5" t="s">
        <v>161</v>
      </c>
    </row>
    <row r="15" spans="1:29" x14ac:dyDescent="0.5">
      <c r="A15" s="5">
        <v>2008</v>
      </c>
      <c r="E15" s="4"/>
      <c r="F15" s="4"/>
      <c r="G15" s="4"/>
      <c r="H15" s="4"/>
      <c r="I15" s="8">
        <v>1992</v>
      </c>
      <c r="J15" s="8">
        <v>1975</v>
      </c>
      <c r="K15" s="4"/>
      <c r="N15" s="6" t="s">
        <v>45</v>
      </c>
      <c r="Q15" s="5" t="s">
        <v>18</v>
      </c>
    </row>
    <row r="16" spans="1:29" x14ac:dyDescent="0.5">
      <c r="A16" s="5">
        <v>2007</v>
      </c>
      <c r="E16" s="4"/>
      <c r="F16" s="4"/>
      <c r="G16" s="4"/>
      <c r="H16" s="4"/>
      <c r="I16" s="8">
        <v>1991</v>
      </c>
      <c r="J16" s="8">
        <v>1974</v>
      </c>
      <c r="K16" s="4"/>
      <c r="N16" s="6" t="s">
        <v>46</v>
      </c>
      <c r="Q16" s="5" t="s">
        <v>19</v>
      </c>
    </row>
    <row r="17" spans="1:17" x14ac:dyDescent="0.5">
      <c r="A17" s="5">
        <v>2006</v>
      </c>
      <c r="E17" s="4"/>
      <c r="F17" s="4"/>
      <c r="G17" s="4"/>
      <c r="H17" s="4"/>
      <c r="I17" s="8">
        <v>1990</v>
      </c>
      <c r="J17" s="8">
        <v>1973</v>
      </c>
      <c r="K17" s="4"/>
      <c r="N17" s="6" t="s">
        <v>47</v>
      </c>
      <c r="Q17" s="5" t="s">
        <v>20</v>
      </c>
    </row>
    <row r="18" spans="1:17" x14ac:dyDescent="0.5">
      <c r="A18" s="5">
        <v>2005</v>
      </c>
      <c r="E18" s="4"/>
      <c r="F18" s="4"/>
      <c r="G18" s="4"/>
      <c r="H18" s="4"/>
      <c r="I18" s="8">
        <v>1989</v>
      </c>
      <c r="J18" s="8">
        <v>1972</v>
      </c>
      <c r="K18" s="4"/>
      <c r="N18" s="6" t="s">
        <v>48</v>
      </c>
      <c r="Q18" s="5" t="s">
        <v>21</v>
      </c>
    </row>
    <row r="19" spans="1:17" x14ac:dyDescent="0.5">
      <c r="A19" s="5">
        <v>2004</v>
      </c>
      <c r="E19" s="4"/>
      <c r="F19" s="4"/>
      <c r="G19" s="4"/>
      <c r="H19" s="4"/>
      <c r="I19" s="4"/>
      <c r="J19" s="8">
        <v>1971</v>
      </c>
      <c r="K19" s="4"/>
      <c r="N19" s="6" t="s">
        <v>49</v>
      </c>
    </row>
    <row r="20" spans="1:17" x14ac:dyDescent="0.5">
      <c r="A20" s="5">
        <v>2003</v>
      </c>
      <c r="E20" s="4"/>
      <c r="F20" s="4"/>
      <c r="G20" s="4"/>
      <c r="H20" s="4"/>
      <c r="I20" s="4"/>
      <c r="J20" s="8">
        <v>1970</v>
      </c>
      <c r="K20" s="4"/>
      <c r="N20" s="6" t="s">
        <v>33</v>
      </c>
    </row>
    <row r="21" spans="1:17" x14ac:dyDescent="0.5">
      <c r="A21" s="5">
        <v>2002</v>
      </c>
      <c r="E21" s="4"/>
      <c r="F21" s="4"/>
      <c r="G21" s="4"/>
      <c r="H21" s="4"/>
      <c r="I21" s="4"/>
      <c r="J21" s="8">
        <v>1969</v>
      </c>
      <c r="K21" s="4"/>
      <c r="N21" s="6" t="s">
        <v>142</v>
      </c>
    </row>
    <row r="22" spans="1:17" x14ac:dyDescent="0.5">
      <c r="A22" s="5">
        <v>2001</v>
      </c>
      <c r="E22" s="4"/>
      <c r="F22" s="4"/>
      <c r="G22" s="4"/>
      <c r="H22" s="4"/>
      <c r="I22" s="4"/>
      <c r="J22" s="8">
        <v>1968</v>
      </c>
      <c r="K22" s="4"/>
      <c r="N22" s="6" t="s">
        <v>143</v>
      </c>
    </row>
    <row r="23" spans="1:17" x14ac:dyDescent="0.5">
      <c r="A23" s="5">
        <v>2000</v>
      </c>
      <c r="E23" s="4"/>
      <c r="F23" s="4"/>
      <c r="G23" s="4"/>
      <c r="H23" s="4"/>
      <c r="I23" s="4"/>
      <c r="J23" s="8">
        <v>1967</v>
      </c>
      <c r="K23" s="4"/>
      <c r="N23" s="6" t="s">
        <v>144</v>
      </c>
    </row>
    <row r="24" spans="1:17" x14ac:dyDescent="0.5">
      <c r="A24" s="5">
        <v>1999</v>
      </c>
      <c r="E24" s="4"/>
      <c r="F24" s="4"/>
      <c r="G24" s="4"/>
      <c r="H24" s="4"/>
      <c r="I24" s="4"/>
      <c r="J24" s="8">
        <v>1966</v>
      </c>
      <c r="K24" s="4"/>
      <c r="N24" s="6" t="s">
        <v>145</v>
      </c>
    </row>
    <row r="25" spans="1:17" x14ac:dyDescent="0.5">
      <c r="A25" s="5">
        <v>1998</v>
      </c>
      <c r="E25" s="4"/>
      <c r="F25" s="4"/>
      <c r="G25" s="4"/>
      <c r="H25" s="4"/>
      <c r="I25" s="4"/>
      <c r="J25" s="8">
        <v>1965</v>
      </c>
      <c r="K25" s="4"/>
      <c r="N25" s="6" t="s">
        <v>146</v>
      </c>
    </row>
    <row r="26" spans="1:17" x14ac:dyDescent="0.5">
      <c r="A26" s="5">
        <v>1997</v>
      </c>
      <c r="E26" s="4"/>
      <c r="F26" s="4"/>
      <c r="G26" s="4"/>
      <c r="H26" s="4"/>
      <c r="I26" s="4"/>
      <c r="J26" s="8">
        <v>1964</v>
      </c>
      <c r="K26" s="4"/>
      <c r="N26" s="6" t="s">
        <v>147</v>
      </c>
    </row>
    <row r="27" spans="1:17" x14ac:dyDescent="0.5">
      <c r="A27" s="5">
        <v>1996</v>
      </c>
      <c r="E27" s="4"/>
      <c r="F27" s="4"/>
      <c r="G27" s="4"/>
      <c r="H27" s="4"/>
      <c r="I27" s="4"/>
      <c r="J27" s="8">
        <v>1963</v>
      </c>
      <c r="K27" s="4"/>
      <c r="N27" s="6" t="s">
        <v>148</v>
      </c>
    </row>
    <row r="28" spans="1:17" x14ac:dyDescent="0.5">
      <c r="A28" s="5">
        <v>1995</v>
      </c>
      <c r="E28" s="4"/>
      <c r="F28" s="4"/>
      <c r="G28" s="4"/>
      <c r="H28" s="4"/>
      <c r="I28" s="4"/>
      <c r="J28" s="8">
        <v>1962</v>
      </c>
      <c r="K28" s="4"/>
      <c r="N28" s="6" t="s">
        <v>149</v>
      </c>
    </row>
    <row r="29" spans="1:17" x14ac:dyDescent="0.5">
      <c r="A29" s="5">
        <v>1994</v>
      </c>
      <c r="E29" s="4"/>
      <c r="F29" s="4"/>
      <c r="G29" s="4"/>
      <c r="H29" s="4"/>
      <c r="I29" s="4"/>
      <c r="J29" s="8">
        <v>1961</v>
      </c>
      <c r="K29" s="4"/>
      <c r="N29" s="6" t="s">
        <v>150</v>
      </c>
    </row>
    <row r="30" spans="1:17" x14ac:dyDescent="0.5">
      <c r="A30" s="5">
        <v>1993</v>
      </c>
      <c r="N30" s="6" t="s">
        <v>151</v>
      </c>
    </row>
    <row r="31" spans="1:17" x14ac:dyDescent="0.5">
      <c r="A31" s="5">
        <v>1992</v>
      </c>
      <c r="N31" s="6" t="s">
        <v>152</v>
      </c>
    </row>
    <row r="32" spans="1:17" x14ac:dyDescent="0.5">
      <c r="A32" s="5">
        <v>1991</v>
      </c>
      <c r="N32" s="6" t="s">
        <v>153</v>
      </c>
    </row>
    <row r="33" spans="1:18" x14ac:dyDescent="0.5">
      <c r="A33" s="5">
        <v>1990</v>
      </c>
      <c r="N33" s="6" t="s">
        <v>154</v>
      </c>
    </row>
    <row r="34" spans="1:18" x14ac:dyDescent="0.5">
      <c r="A34" s="5">
        <v>1989</v>
      </c>
      <c r="N34" s="6" t="s">
        <v>155</v>
      </c>
    </row>
    <row r="35" spans="1:18" x14ac:dyDescent="0.5">
      <c r="A35" s="5">
        <v>1988</v>
      </c>
    </row>
    <row r="36" spans="1:18" x14ac:dyDescent="0.5">
      <c r="A36" s="5">
        <v>1987</v>
      </c>
    </row>
    <row r="37" spans="1:18" x14ac:dyDescent="0.5">
      <c r="A37" s="5">
        <v>1986</v>
      </c>
    </row>
    <row r="38" spans="1:18" x14ac:dyDescent="0.5">
      <c r="A38" s="5">
        <v>1985</v>
      </c>
    </row>
    <row r="39" spans="1:18" x14ac:dyDescent="0.5">
      <c r="A39" s="5">
        <v>1984</v>
      </c>
    </row>
    <row r="40" spans="1:18" x14ac:dyDescent="0.5">
      <c r="A40" s="5">
        <v>1983</v>
      </c>
    </row>
    <row r="41" spans="1:18" x14ac:dyDescent="0.5">
      <c r="A41" s="5">
        <v>1982</v>
      </c>
    </row>
    <row r="42" spans="1:18" x14ac:dyDescent="0.5">
      <c r="A42" s="5">
        <v>1981</v>
      </c>
      <c r="Q42" s="4"/>
      <c r="R42" s="4"/>
    </row>
    <row r="43" spans="1:18" x14ac:dyDescent="0.5">
      <c r="A43" s="5">
        <v>1980</v>
      </c>
      <c r="Q43" s="4"/>
      <c r="R43" s="4"/>
    </row>
    <row r="44" spans="1:18" x14ac:dyDescent="0.5">
      <c r="A44" s="5">
        <v>1979</v>
      </c>
      <c r="Q44" s="4"/>
      <c r="R44" s="4"/>
    </row>
    <row r="45" spans="1:18" x14ac:dyDescent="0.5">
      <c r="A45" s="5">
        <v>1978</v>
      </c>
      <c r="Q45" s="4"/>
      <c r="R45" s="4"/>
    </row>
    <row r="46" spans="1:18" x14ac:dyDescent="0.5">
      <c r="A46" s="5">
        <v>1977</v>
      </c>
    </row>
    <row r="47" spans="1:18" x14ac:dyDescent="0.5">
      <c r="A47" s="5">
        <v>1976</v>
      </c>
    </row>
    <row r="48" spans="1:18" x14ac:dyDescent="0.5">
      <c r="A48" s="5">
        <v>1975</v>
      </c>
    </row>
    <row r="49" spans="1:1" x14ac:dyDescent="0.5">
      <c r="A49" s="5">
        <v>1974</v>
      </c>
    </row>
    <row r="50" spans="1:1" x14ac:dyDescent="0.5">
      <c r="A50" s="5">
        <v>1973</v>
      </c>
    </row>
    <row r="51" spans="1:1" x14ac:dyDescent="0.5">
      <c r="A51" s="5">
        <v>1972</v>
      </c>
    </row>
    <row r="52" spans="1:1" x14ac:dyDescent="0.5">
      <c r="A52" s="5">
        <v>1971</v>
      </c>
    </row>
    <row r="53" spans="1:1" x14ac:dyDescent="0.5">
      <c r="A53" s="5">
        <v>1970</v>
      </c>
    </row>
    <row r="54" spans="1:1" x14ac:dyDescent="0.5">
      <c r="A54" s="5">
        <v>1969</v>
      </c>
    </row>
    <row r="55" spans="1:1" x14ac:dyDescent="0.5">
      <c r="A55" s="5">
        <v>1968</v>
      </c>
    </row>
    <row r="56" spans="1:1" x14ac:dyDescent="0.5">
      <c r="A56" s="5">
        <v>1967</v>
      </c>
    </row>
    <row r="57" spans="1:1" x14ac:dyDescent="0.5">
      <c r="A57" s="5">
        <v>1966</v>
      </c>
    </row>
    <row r="58" spans="1:1" x14ac:dyDescent="0.5">
      <c r="A58" s="5">
        <v>1965</v>
      </c>
    </row>
    <row r="59" spans="1:1" x14ac:dyDescent="0.5">
      <c r="A59" s="5">
        <v>1964</v>
      </c>
    </row>
    <row r="60" spans="1:1" x14ac:dyDescent="0.5">
      <c r="A60" s="5">
        <v>1963</v>
      </c>
    </row>
    <row r="61" spans="1:1" x14ac:dyDescent="0.5">
      <c r="A61" s="5">
        <v>1962</v>
      </c>
    </row>
    <row r="62" spans="1:1" x14ac:dyDescent="0.5">
      <c r="A62" s="5">
        <v>1961</v>
      </c>
    </row>
    <row r="63" spans="1:1" x14ac:dyDescent="0.5">
      <c r="A63" s="5">
        <v>1960</v>
      </c>
    </row>
    <row r="64" spans="1:1" x14ac:dyDescent="0.5">
      <c r="A64" s="5">
        <v>1959</v>
      </c>
    </row>
    <row r="65" spans="1:1" x14ac:dyDescent="0.5">
      <c r="A65" s="5">
        <v>1958</v>
      </c>
    </row>
    <row r="66" spans="1:1" x14ac:dyDescent="0.5">
      <c r="A66" s="5">
        <v>1957</v>
      </c>
    </row>
    <row r="67" spans="1:1" x14ac:dyDescent="0.5">
      <c r="A67" s="5">
        <v>1956</v>
      </c>
    </row>
    <row r="68" spans="1:1" x14ac:dyDescent="0.5">
      <c r="A68" s="5">
        <v>1955</v>
      </c>
    </row>
    <row r="69" spans="1:1" x14ac:dyDescent="0.5">
      <c r="A69" s="5">
        <v>1954</v>
      </c>
    </row>
    <row r="70" spans="1:1" x14ac:dyDescent="0.5">
      <c r="A70" s="5">
        <v>1953</v>
      </c>
    </row>
    <row r="71" spans="1:1" x14ac:dyDescent="0.5">
      <c r="A71" s="5">
        <v>1952</v>
      </c>
    </row>
    <row r="72" spans="1:1" x14ac:dyDescent="0.5">
      <c r="A72" s="5">
        <v>1951</v>
      </c>
    </row>
    <row r="73" spans="1:1" x14ac:dyDescent="0.5">
      <c r="A73" s="5">
        <v>1950</v>
      </c>
    </row>
    <row r="74" spans="1:1" x14ac:dyDescent="0.5">
      <c r="A74" s="5">
        <v>1949</v>
      </c>
    </row>
    <row r="75" spans="1:1" x14ac:dyDescent="0.5">
      <c r="A75" s="5">
        <v>1948</v>
      </c>
    </row>
    <row r="76" spans="1:1" x14ac:dyDescent="0.5">
      <c r="A76" s="5">
        <v>1947</v>
      </c>
    </row>
    <row r="77" spans="1:1" x14ac:dyDescent="0.5">
      <c r="A77" s="5">
        <v>1946</v>
      </c>
    </row>
    <row r="78" spans="1:1" x14ac:dyDescent="0.5">
      <c r="A78" s="5">
        <v>1945</v>
      </c>
    </row>
  </sheetData>
  <pageMargins left="0.7" right="0.7" top="0.75" bottom="0.75" header="0.3" footer="0.3"/>
  <pageSetup paperSize="9" orientation="portrait" horizontalDpi="0" verticalDpi="0" r:id="rId1"/>
  <tableParts count="2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RESUMEN</vt:lpstr>
      <vt:lpstr>COMBATE</vt:lpstr>
      <vt:lpstr>POOMSAE</vt:lpstr>
      <vt:lpstr>FREESTYLE</vt:lpstr>
      <vt:lpstr>BBDD</vt:lpstr>
      <vt:lpstr>FREESTYLE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Wilmar Alvarado</dc:creator>
  <cp:lastModifiedBy>Wilmar Alvarado Castillo</cp:lastModifiedBy>
  <cp:lastPrinted>2023-08-09T16:19:10Z</cp:lastPrinted>
  <dcterms:created xsi:type="dcterms:W3CDTF">2022-10-01T16:40:57Z</dcterms:created>
  <dcterms:modified xsi:type="dcterms:W3CDTF">2023-08-09T16:20:02Z</dcterms:modified>
</cp:coreProperties>
</file>